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80" windowHeight="7710" tabRatio="836" activeTab="6"/>
  </bookViews>
  <sheets>
    <sheet name="MTBF" sheetId="40" r:id="rId1"/>
    <sheet name="Wifi吞吐量" sheetId="41" r:id="rId2"/>
    <sheet name="EVT1_WIFI吞吐率测试结果" sheetId="47" r:id="rId3"/>
    <sheet name="定制功能" sheetId="42" r:id="rId4"/>
    <sheet name="Monkey" sheetId="43" r:id="rId5"/>
    <sheet name="评审记录" sheetId="45" r:id="rId6"/>
    <sheet name="EVT2-WIFI吞吐率测试结果" sheetId="48" r:id="rId7"/>
  </sheets>
  <calcPr calcId="144525"/>
</workbook>
</file>

<file path=xl/sharedStrings.xml><?xml version="1.0" encoding="utf-8"?>
<sst xmlns="http://schemas.openxmlformats.org/spreadsheetml/2006/main" count="2348" uniqueCount="773">
  <si>
    <t>MTBF测试报告</t>
  </si>
  <si>
    <t>测试日期：</t>
  </si>
  <si>
    <t>硬件版本:</t>
  </si>
  <si>
    <t>软件版本:</t>
  </si>
  <si>
    <t>测试机编号：</t>
  </si>
  <si>
    <t>测试人员：</t>
  </si>
  <si>
    <t>测试结果</t>
  </si>
  <si>
    <t>Total</t>
  </si>
  <si>
    <t>Cover</t>
  </si>
  <si>
    <t>Pass</t>
  </si>
  <si>
    <t>Fail</t>
  </si>
  <si>
    <t>Block</t>
  </si>
  <si>
    <t>NA</t>
  </si>
  <si>
    <t>NT</t>
  </si>
  <si>
    <r>
      <rPr>
        <sz val="10"/>
        <color rgb="FF000000"/>
        <rFont val="Calibri"/>
        <charset val="134"/>
      </rPr>
      <t>测试目的：</t>
    </r>
    <r>
      <rPr>
        <sz val="10"/>
        <color rgb="FFFF0000"/>
        <rFont val="Calibri"/>
        <charset val="134"/>
      </rPr>
      <t xml:space="preserve"> </t>
    </r>
    <r>
      <rPr>
        <sz val="10"/>
        <color rgb="FF000000"/>
        <rFont val="Calibri"/>
        <charset val="134"/>
      </rPr>
      <t>硬件基本功能是否有实现</t>
    </r>
  </si>
  <si>
    <t>用例编号</t>
  </si>
  <si>
    <t>测试类别</t>
  </si>
  <si>
    <t>优先级</t>
  </si>
  <si>
    <t>测试项</t>
  </si>
  <si>
    <t>用例标题</t>
  </si>
  <si>
    <t>前置条件</t>
  </si>
  <si>
    <t>操作步骤</t>
  </si>
  <si>
    <t>预期结果</t>
  </si>
  <si>
    <t>BUG编号</t>
  </si>
  <si>
    <t>备注</t>
  </si>
  <si>
    <t>MTBF-1</t>
  </si>
  <si>
    <t>自动化测试</t>
  </si>
  <si>
    <t>P0</t>
  </si>
  <si>
    <t>MTBF</t>
  </si>
  <si>
    <t>终端脚本测试</t>
  </si>
  <si>
    <t>1.windows PC测试环境搭建
2.配置XML文件
3.确保终端能正常运行</t>
  </si>
  <si>
    <t>1、连接PC
2、配置XML文件
3、执行server1、server2、server3脚本
4、查看文件夹是否有文件生成</t>
  </si>
  <si>
    <t>1、根据XML配置文件测试完模块运行24H以上，无显示异常.系统Hang住.自动关机.进入dump等异常，</t>
  </si>
  <si>
    <t>Image Version :</t>
  </si>
  <si>
    <r>
      <rPr>
        <sz val="10"/>
        <color rgb="FF000000"/>
        <rFont val="Calibri"/>
        <charset val="134"/>
      </rPr>
      <t>HW Version</t>
    </r>
    <r>
      <rPr>
        <sz val="10"/>
        <color rgb="FF000000"/>
        <rFont val="Calibri"/>
        <charset val="134"/>
      </rPr>
      <t>：</t>
    </r>
  </si>
  <si>
    <t>NO.</t>
  </si>
  <si>
    <t>序号</t>
  </si>
  <si>
    <t>设备</t>
  </si>
  <si>
    <t>测试模块</t>
  </si>
  <si>
    <t>测试次数</t>
  </si>
  <si>
    <t>结果</t>
  </si>
  <si>
    <t>FAIL次数</t>
  </si>
  <si>
    <t>问题</t>
  </si>
  <si>
    <r>
      <rPr>
        <sz val="10"/>
        <color rgb="FF000000"/>
        <rFont val="Calibri"/>
        <charset val="134"/>
      </rPr>
      <t>CRASH</t>
    </r>
    <r>
      <rPr>
        <sz val="10"/>
        <color rgb="FF000000"/>
        <rFont val="Calibri"/>
        <charset val="134"/>
      </rPr>
      <t>或者</t>
    </r>
    <r>
      <rPr>
        <sz val="10"/>
        <color rgb="FF000000"/>
        <rFont val="Calibri"/>
        <charset val="134"/>
      </rPr>
      <t>ANR</t>
    </r>
  </si>
  <si>
    <t>整合运行24H</t>
  </si>
  <si>
    <t>1#</t>
  </si>
  <si>
    <t>01_WiFi_and_Browser</t>
  </si>
  <si>
    <t>待定，后续根据实际情况修改</t>
  </si>
  <si>
    <t>04_Bluetooth</t>
  </si>
  <si>
    <t>06_Video_player</t>
  </si>
  <si>
    <t>07_Music_player</t>
  </si>
  <si>
    <t>08_CameraDemo</t>
  </si>
  <si>
    <t>09_Voice_recorder</t>
  </si>
  <si>
    <t>10_Gallery</t>
  </si>
  <si>
    <t>11_File_manager(internal)</t>
  </si>
  <si>
    <t>12_File_manager(sdcard)</t>
  </si>
  <si>
    <t>14_App_install_uninstall</t>
  </si>
  <si>
    <t>2#</t>
  </si>
  <si>
    <t>3#</t>
  </si>
  <si>
    <t>4#</t>
  </si>
  <si>
    <t>5#</t>
  </si>
  <si>
    <t>WIFI吞吐量测试报告</t>
  </si>
  <si>
    <t>测试目的：
1.Wifi吞吐量各信道上传、下载测试
2.Wifi吞吐量各频段上传、下载测试
3.各信道频段标准一定要达到标准值</t>
  </si>
  <si>
    <t>Throughput-001</t>
  </si>
  <si>
    <t>基本功能</t>
  </si>
  <si>
    <t>检查user版本是否合入perf</t>
  </si>
  <si>
    <t>检查perf</t>
  </si>
  <si>
    <t>设备烧写user版本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</si>
  <si>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输入命令：</t>
    </r>
    <r>
      <rPr>
        <sz val="10"/>
        <color rgb="FF000000"/>
        <rFont val="Calibri"/>
        <charset val="134"/>
      </rPr>
      <t xml:space="preserve">
adb shell uname -r </t>
    </r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</si>
  <si>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显示当前</t>
    </r>
    <r>
      <rPr>
        <sz val="10"/>
        <color rgb="FF000000"/>
        <rFont val="Calibri"/>
        <charset val="134"/>
      </rPr>
      <t>perf</t>
    </r>
    <r>
      <rPr>
        <sz val="10"/>
        <color rgb="FF000000"/>
        <rFont val="宋体"/>
        <charset val="134"/>
      </rPr>
      <t>版本：</t>
    </r>
    <r>
      <rPr>
        <sz val="10"/>
        <color rgb="FF000000"/>
        <rFont val="Calibri"/>
        <charset val="134"/>
      </rPr>
      <t>4.19.xx
2.</t>
    </r>
    <r>
      <rPr>
        <sz val="10"/>
        <color rgb="FF000000"/>
        <rFont val="宋体"/>
        <charset val="134"/>
      </rPr>
      <t>和研发负责人确认是否合入最新</t>
    </r>
    <r>
      <rPr>
        <sz val="10"/>
        <color rgb="FF000000"/>
        <rFont val="Calibri"/>
        <charset val="134"/>
      </rPr>
      <t>iperf</t>
    </r>
  </si>
  <si>
    <t>Throughput-002</t>
  </si>
  <si>
    <t>2.4G吞吐量-TCP</t>
  </si>
  <si>
    <t>2.4G TX</t>
  </si>
  <si>
    <t>11B Mode Channel 1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</si>
  <si>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11B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20MHZ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s -i 1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</si>
  <si>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1.IP地址同一局域网192.168.X.X
2.安装成功并能正常打开
3.路由器设置成功
4.达到标准值或超过标准值</t>
  </si>
  <si>
    <t>Throughput-003</t>
  </si>
  <si>
    <t>2.4G RX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</si>
  <si>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11B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20MHZ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</si>
  <si>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Throughput-004</t>
  </si>
  <si>
    <t>11B Mode Channel 6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</si>
  <si>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11B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20MHZ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</si>
  <si>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Throughput-005</t>
  </si>
  <si>
    <t>1.环境搭建确保设备与PC在同一局域网下
2.安装Iperf3应用到设备端
3.PC终端进入到Iperf3根目录下
4.路由器设置为11B Mode 信道设置为 6 带宽设置为20MHZ后重启路由器
5.设备端打开apk输入-c 192.168.X.X -i 1 -t 60 -P 8
6.PC端输入 -s -i 1
7.观察PC终端测试1分钟时间，数值不小于标准值</t>
  </si>
  <si>
    <t>Throughput-006</t>
  </si>
  <si>
    <t>11B Mode hannel13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</si>
  <si>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11B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13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20MHZ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</si>
  <si>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Throughput-007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</si>
  <si>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11B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13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20MHZ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</si>
  <si>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Throughput-008</t>
  </si>
  <si>
    <t>11G Mode Channel 1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</si>
  <si>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11G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20MHZ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</si>
  <si>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Throughput-009</t>
  </si>
  <si>
    <t>1.环境搭建确保设备与PC在同一局域网下
2.安装Iperf3应用到设备端
3.PC终端进入到Iperf3根目录下
4.路由器设置为11G Mode 信道设置为 1 带宽设置为20MHZ后重启路由器
5.设备端打开apk输入-c 192.168.X.X -i 1 -t 60 -P 8
6.PC端输入 -s -i 1
7.观察PC终端测试1分钟时间，数值不小于标准值</t>
  </si>
  <si>
    <t>Throughput-010</t>
  </si>
  <si>
    <t>11G Mode Channel 6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</si>
  <si>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11G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20MHZ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</si>
  <si>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Throughput-011</t>
  </si>
  <si>
    <t>1.环境搭建确保设备与PC在同一局域网下
2.安装Iperf3应用到设备端
3.PC终端进入到Iperf3根目录下
4.路由器设置为11G Mode 信道设置为 6 带宽设置为20MHZ后重启路由器
5.设备端打开apk输入-c 192.168.X.X -i 1 -t 60 -P 8
6.PC端输入 -s -i 1
7.观察PC终端测试1分钟时间，数值不小于标准值</t>
  </si>
  <si>
    <t>Throughput-012</t>
  </si>
  <si>
    <t>11G Mode Channel13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</si>
  <si>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11G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13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20MHZ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-c 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</si>
  <si>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1.IP地址同一局域网192.168.X.X
2.安装成功并能正常打开
3.达到标准值或超过标准值</t>
  </si>
  <si>
    <t>Throughput-013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</si>
  <si>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11G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13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20MHZ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</si>
  <si>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Throughput-014</t>
  </si>
  <si>
    <t>11N Mode Channel 1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</si>
  <si>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11N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40MHZ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端输入-c </t>
    </r>
    <r>
      <rPr>
        <sz val="10"/>
        <color rgb="FF000000"/>
        <rFont val="Calibri"/>
        <charset val="134"/>
      </rPr>
      <t xml:space="preserve"> 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</si>
  <si>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Throughput-015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</si>
  <si>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11N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40MHZ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</si>
  <si>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Throughput-016</t>
  </si>
  <si>
    <t>11N Mode Channel 6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</si>
  <si>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11N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40MHZ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-c 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</si>
  <si>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Throughput-017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</si>
  <si>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11N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40MHZ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</si>
  <si>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Throughput-018</t>
  </si>
  <si>
    <t>11N Mode Channel13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</si>
  <si>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11N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13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40MHZ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-c 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</si>
  <si>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Throughput-019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</si>
  <si>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11N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13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40MHZ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-c192.168.X.X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</si>
  <si>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Throughput-020</t>
  </si>
  <si>
    <t>11AX Mode Channel 1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</si>
  <si>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40MHZ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端输入-c </t>
    </r>
    <r>
      <rPr>
        <sz val="10"/>
        <color rgb="FF000000"/>
        <rFont val="Calibri"/>
        <charset val="134"/>
      </rPr>
      <t xml:space="preserve"> 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</si>
  <si>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Throughput-021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</si>
  <si>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40MHZ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</si>
  <si>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Throughput-022</t>
  </si>
  <si>
    <t>11AX Mode Channel 6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</si>
  <si>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40MHZ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-c 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</si>
  <si>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Throughput-023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</si>
  <si>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40MHZ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</si>
  <si>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Throughput-024</t>
  </si>
  <si>
    <t>11AX Mode Channel13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</si>
  <si>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13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40MHZ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-c 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</si>
  <si>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Throughput-025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</si>
  <si>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13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40MHZ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-c192.168.X.X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</si>
  <si>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Throughput-026</t>
  </si>
  <si>
    <t>2.4G吞吐量-UDP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</si>
  <si>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11B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20MHZ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 -u -b 300M -P 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</si>
  <si>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Throughput-027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</si>
  <si>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11B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20MHZ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300M -P 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</si>
  <si>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Throughput-028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</si>
  <si>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11B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20MHZ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 -u -b 300M -P 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</si>
  <si>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Throughput-029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</si>
  <si>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11B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20MHZ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300M -P 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</si>
  <si>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Throughput-030</t>
  </si>
  <si>
    <t>11B Mode Channel13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</si>
  <si>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11B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13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20MHZ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 -u -b 300M -P 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</si>
  <si>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Throughput-031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</si>
  <si>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11B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13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20MHZ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300M -P 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</si>
  <si>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Throughput-032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</si>
  <si>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11G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20MHZ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 -u -b 300M -P 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</si>
  <si>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Throughput-033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</si>
  <si>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11G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20MHZ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300M -P 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</si>
  <si>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Throughput-034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</si>
  <si>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11G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20MHZ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 -u -b 300M -P 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</si>
  <si>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Throughput-035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</si>
  <si>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11G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20MHZ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300M -P 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</si>
  <si>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Throughput-036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</si>
  <si>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11G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13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20MHZ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 -u -b 300M -P 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</si>
  <si>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Throughput-037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</si>
  <si>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11G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13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20MHZ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300M -P 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</si>
  <si>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Throughput-038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</si>
  <si>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11N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40MHZ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 -u -b 300M -P 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</si>
  <si>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Throughput-039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</si>
  <si>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11N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40MHZ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300M -P 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</si>
  <si>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Throughput-040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</si>
  <si>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11N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40MHZ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 -u -b 300M -P 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</si>
  <si>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Throughput-041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</si>
  <si>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11N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40MHZ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300M -P 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</si>
  <si>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Throughput-042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</si>
  <si>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11N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13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40MHZ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 -u -b 300M -P 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</si>
  <si>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Throughput-043</t>
  </si>
  <si>
    <t>Throughput-044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</si>
  <si>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40MHZ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 -u -b 300M -P 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</si>
  <si>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Throughput-045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</si>
  <si>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40MHZ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300M -P 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</si>
  <si>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Throughput-046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</si>
  <si>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40MHZ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 -u -b 300M -P 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</si>
  <si>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Throughput-047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</si>
  <si>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 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40MHZ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300M -P 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</si>
  <si>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Throughput-048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</si>
  <si>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13</t>
    </r>
    <r>
      <rPr>
        <sz val="10"/>
        <color rgb="FF000000"/>
        <rFont val="宋体"/>
        <charset val="134"/>
      </rPr>
      <t>带宽设置为</t>
    </r>
    <r>
      <rPr>
        <sz val="10"/>
        <color rgb="FF000000"/>
        <rFont val="Calibri"/>
        <charset val="134"/>
      </rPr>
      <t>40MHZ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 -u -b 300M -P 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</si>
  <si>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Throughput-049</t>
  </si>
  <si>
    <t>Throughput-050</t>
  </si>
  <si>
    <r>
      <rPr>
        <sz val="10"/>
        <color rgb="FF000000"/>
        <rFont val="Calibri"/>
        <charset val="134"/>
      </rPr>
      <t>5G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Calibri"/>
        <charset val="134"/>
      </rPr>
      <t>AC</t>
    </r>
    <r>
      <rPr>
        <sz val="10"/>
        <color rgb="FF000000"/>
        <rFont val="宋体"/>
        <charset val="134"/>
      </rPr>
      <t>）吞吐量</t>
    </r>
    <r>
      <rPr>
        <sz val="10"/>
        <color rgb="FF000000"/>
        <rFont val="Calibri"/>
        <charset val="134"/>
      </rPr>
      <t>-TCP</t>
    </r>
  </si>
  <si>
    <t>5G TX</t>
  </si>
  <si>
    <t>11AC Mode Channel 36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</si>
  <si>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36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</si>
  <si>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Throughput-051</t>
  </si>
  <si>
    <t>5G RX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</si>
  <si>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36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</si>
  <si>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Throughput-052</t>
  </si>
  <si>
    <t>11AC Mode Channel 40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</si>
  <si>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40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</si>
  <si>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Throughput-053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</si>
  <si>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40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</si>
  <si>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Throughput-054</t>
  </si>
  <si>
    <t>11AC Mode Channel 44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</si>
  <si>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44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</si>
  <si>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Throughput-055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</si>
  <si>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44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</si>
  <si>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Throughput-056</t>
  </si>
  <si>
    <t>11AC Mode Channel 48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</si>
  <si>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48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</si>
  <si>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Throughput-057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</si>
  <si>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48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</si>
  <si>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Throughput-058</t>
  </si>
  <si>
    <t>11AC Mode Channel 52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</si>
  <si>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52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</si>
  <si>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Throughput-059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</si>
  <si>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52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</si>
  <si>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Throughput-060</t>
  </si>
  <si>
    <t>11AC Mode Channel 56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</si>
  <si>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56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</si>
  <si>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Throughput-061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</si>
  <si>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56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</si>
  <si>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Throughput-062</t>
  </si>
  <si>
    <t>11AC Mode Channel 60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</si>
  <si>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60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</si>
  <si>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Throughput-063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</si>
  <si>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60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</si>
  <si>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Throughput-064</t>
  </si>
  <si>
    <t>11AC Mode Channel 64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</si>
  <si>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64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</si>
  <si>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Throughput-065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</si>
  <si>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64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</si>
  <si>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Throughput-066</t>
  </si>
  <si>
    <t>11AC Mode Channel 149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</si>
  <si>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149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</si>
  <si>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Throughput-067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</si>
  <si>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149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</si>
  <si>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Throughput-068</t>
  </si>
  <si>
    <t>11AC Mode Channel 153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</si>
  <si>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153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</si>
  <si>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Throughput-069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</si>
  <si>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153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</si>
  <si>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Throughput-070</t>
  </si>
  <si>
    <t>11AC Mode Channel 157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</si>
  <si>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157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</si>
  <si>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Throughput-071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</si>
  <si>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157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</si>
  <si>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Throughput-072</t>
  </si>
  <si>
    <t>11AC Mode Channel 161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</si>
  <si>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161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</si>
  <si>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Throughput-073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</si>
  <si>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161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</si>
  <si>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Throughput-074</t>
  </si>
  <si>
    <t>11AC Mode Channel 165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</si>
  <si>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165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</si>
  <si>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Throughput-075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</si>
  <si>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165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</si>
  <si>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Throughput-076</t>
  </si>
  <si>
    <r>
      <rPr>
        <sz val="10"/>
        <color rgb="FF000000"/>
        <rFont val="Calibri"/>
        <charset val="134"/>
      </rPr>
      <t>5G(AC)</t>
    </r>
    <r>
      <rPr>
        <sz val="10"/>
        <color rgb="FF000000"/>
        <rFont val="宋体"/>
        <charset val="134"/>
      </rPr>
      <t>吞吐量</t>
    </r>
    <r>
      <rPr>
        <sz val="10"/>
        <color rgb="FF000000"/>
        <rFont val="Calibri"/>
        <charset val="134"/>
      </rPr>
      <t>-UDP</t>
    </r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</si>
  <si>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36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</si>
  <si>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Throughput-077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</si>
  <si>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信信道设置为 36，带宽设置为80MHZ后重启路由器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</si>
  <si>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1.IP地址同一局域网192.168.X.X
2.安装成功并能正常打开
3达到标准值或超过标准值</t>
  </si>
  <si>
    <t>Throughput-078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</si>
  <si>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40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</si>
  <si>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Throughput-079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</si>
  <si>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信信道设置为 40，带宽设置为80MHZ后重启路由器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</si>
  <si>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Throughput-080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</si>
  <si>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44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</si>
  <si>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Throughput-081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</si>
  <si>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信信道设置为 44，带宽设置为80MHZ后重启路由器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</si>
  <si>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Throughput-082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</si>
  <si>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48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</si>
  <si>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Throughput-083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</si>
  <si>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信信道设置为 48，带宽设置为80MHZ后重启路由器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</si>
  <si>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Throughput-084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</si>
  <si>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52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</si>
  <si>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Throughput-085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</si>
  <si>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信信道设置为 52，带宽设置为80MHZ后重启路由器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</si>
  <si>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Throughput-086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</si>
  <si>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56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</si>
  <si>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Throughput-087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</si>
  <si>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信信道设置为 56，带宽设置为80MHZ后重启路由器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</si>
  <si>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Throughput-088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</si>
  <si>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60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</si>
  <si>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Throughput-089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</si>
  <si>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信信道设置为 60，带宽设置为80MHZ后重启路由器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</si>
  <si>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Throughput-090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</si>
  <si>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64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</si>
  <si>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Throughput-091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</si>
  <si>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信信道设置为 64，带宽设置为80MHZ后重启路由器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</si>
  <si>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Throughput-092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</si>
  <si>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149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 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</si>
  <si>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Throughput-093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</si>
  <si>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信信道设置为 149，带宽设置为80MHZ后重启路由器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</si>
  <si>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Throughput-094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</si>
  <si>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153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 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</si>
  <si>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Throughput-095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</si>
  <si>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信信道设置为 153，带宽设置为80MHZ后重启路由器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</si>
  <si>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Throughput-096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</si>
  <si>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157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 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</si>
  <si>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Throughput-097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</si>
  <si>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信信道设置为 157，带宽设置为80MHZ后重启路由器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</si>
  <si>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Throughput-098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</si>
  <si>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161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 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</si>
  <si>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Throughput-099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</si>
  <si>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信信道设置为 161，带宽设置为80MHZ后重启路由器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</si>
  <si>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Throughput-100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</si>
  <si>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165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80MHZ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 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</si>
  <si>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Throughput-101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</si>
  <si>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11AC Mode </t>
    </r>
    <r>
      <rPr>
        <sz val="10"/>
        <color rgb="FF000000"/>
        <rFont val="宋体"/>
        <charset val="134"/>
      </rPr>
      <t>信信道设置为 165，带宽设置为80MHZ后重启路由器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</si>
  <si>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Throughput-102</t>
  </si>
  <si>
    <r>
      <rPr>
        <sz val="10"/>
        <color rgb="FF000000"/>
        <rFont val="Calibri"/>
        <charset val="134"/>
      </rPr>
      <t>5G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Calibri"/>
        <charset val="134"/>
      </rPr>
      <t>AX</t>
    </r>
    <r>
      <rPr>
        <sz val="10"/>
        <color rgb="FF000000"/>
        <rFont val="宋体"/>
        <charset val="134"/>
      </rPr>
      <t>）吞吐量</t>
    </r>
    <r>
      <rPr>
        <sz val="10"/>
        <color rgb="FF000000"/>
        <rFont val="Calibri"/>
        <charset val="134"/>
      </rPr>
      <t>-TCP</t>
    </r>
  </si>
  <si>
    <t>11AX Mode Channel 36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</si>
  <si>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36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</si>
  <si>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Throughput-103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</si>
  <si>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36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</si>
  <si>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Throughput-104</t>
  </si>
  <si>
    <t>11AX Mode Channel 40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</si>
  <si>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40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</si>
  <si>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Throughput-105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</si>
  <si>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40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</si>
  <si>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Throughput-106</t>
  </si>
  <si>
    <t>11AX Mode Channel 44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</si>
  <si>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44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</si>
  <si>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Throughput-107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</si>
  <si>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44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</si>
  <si>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Throughput-108</t>
  </si>
  <si>
    <t>11AX Mode Channel 48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</si>
  <si>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48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</si>
  <si>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Throughput-109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</si>
  <si>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48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</si>
  <si>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Throughput-110</t>
  </si>
  <si>
    <t>11AX Mode Channel 52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</si>
  <si>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52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</si>
  <si>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Throughput-111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</si>
  <si>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52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</si>
  <si>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Throughput-112</t>
  </si>
  <si>
    <t>11AX Mode Channel 56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</si>
  <si>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56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</si>
  <si>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Throughput-113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</si>
  <si>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56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</si>
  <si>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Throughput-114</t>
  </si>
  <si>
    <t>11AX Mode Channel 60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</si>
  <si>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60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</si>
  <si>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Throughput-115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</si>
  <si>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60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</si>
  <si>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Throughput-116</t>
  </si>
  <si>
    <t>11AX Mode Channel 64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</si>
  <si>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64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</si>
  <si>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Throughput-117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</si>
  <si>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64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</si>
  <si>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Throughput-118</t>
  </si>
  <si>
    <t>11AX Mode Channel 149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</si>
  <si>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149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</si>
  <si>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Throughput-119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</si>
  <si>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149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</si>
  <si>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Throughput-120</t>
  </si>
  <si>
    <t>11AX Mode Channel 153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</si>
  <si>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149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</si>
  <si>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Throughput-121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</si>
  <si>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153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</si>
  <si>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Throughput-122</t>
  </si>
  <si>
    <t>11AX Mode Channel 157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</si>
  <si>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157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</si>
  <si>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Throughput-123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</si>
  <si>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157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</si>
  <si>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Throughput-124</t>
  </si>
  <si>
    <t>11AX Mode Channel 161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</si>
  <si>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161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</si>
  <si>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Throughput-125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</si>
  <si>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161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</si>
  <si>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Throughput-126</t>
  </si>
  <si>
    <t>11AX Mode Channel 165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</si>
  <si>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165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-s -i 1
6.PC</t>
    </r>
    <r>
      <rPr>
        <sz val="10"/>
        <color rgb="FF000000"/>
        <rFont val="宋体"/>
        <charset val="134"/>
      </rPr>
      <t xml:space="preserve">端输入iperf -c </t>
    </r>
    <r>
      <rPr>
        <sz val="10"/>
        <color rgb="FF000000"/>
        <rFont val="Calibri"/>
        <charset val="134"/>
      </rPr>
      <t>192.168.X.X -i 1 -t 60 -P 8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</si>
  <si>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Throughput-127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</si>
  <si>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165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 xml:space="preserve">输入iperf </t>
    </r>
    <r>
      <rPr>
        <sz val="10"/>
        <color rgb="FF000000"/>
        <rFont val="Calibri"/>
        <charset val="134"/>
      </rPr>
      <t>-c 192.168.X.X -i 1 -t 60 -P 8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 xml:space="preserve"> iperf -s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</si>
  <si>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Throughput-128</t>
  </si>
  <si>
    <r>
      <rPr>
        <sz val="10"/>
        <color rgb="FF000000"/>
        <rFont val="Calibri"/>
        <charset val="134"/>
      </rPr>
      <t>5G(AX)</t>
    </r>
    <r>
      <rPr>
        <sz val="10"/>
        <color rgb="FF000000"/>
        <rFont val="宋体"/>
        <charset val="134"/>
      </rPr>
      <t>吞吐量</t>
    </r>
    <r>
      <rPr>
        <sz val="10"/>
        <color rgb="FF000000"/>
        <rFont val="Calibri"/>
        <charset val="134"/>
      </rPr>
      <t>-UDP</t>
    </r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</si>
  <si>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36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</si>
  <si>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Throughput-129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</si>
  <si>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信信道设置为 36，带宽设置为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</si>
  <si>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Throughput-130</t>
  </si>
  <si>
    <t>11AX  Mode Channel 40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</si>
  <si>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40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</si>
  <si>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Throughput-131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</si>
  <si>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 </t>
    </r>
    <r>
      <rPr>
        <sz val="10"/>
        <color rgb="FF000000"/>
        <rFont val="宋体"/>
        <charset val="134"/>
      </rPr>
      <t>信信道设置为 40，带宽设置为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</si>
  <si>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Throughput-132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</si>
  <si>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44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</si>
  <si>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Throughput-133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</si>
  <si>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信信道设置为 44，带宽设置为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</si>
  <si>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Throughput-134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</si>
  <si>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48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</si>
  <si>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Throughput-135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</si>
  <si>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信信道设置为 48，带宽设置为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</si>
  <si>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Throughput-136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</si>
  <si>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52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</si>
  <si>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Throughput-137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</si>
  <si>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 </t>
    </r>
    <r>
      <rPr>
        <sz val="10"/>
        <color rgb="FF000000"/>
        <rFont val="宋体"/>
        <charset val="134"/>
      </rPr>
      <t>信信道设置为 52，带宽设置为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</si>
  <si>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Throughput-138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</si>
  <si>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56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</si>
  <si>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Throughput-139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</si>
  <si>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信信道设置为 56，带宽设置为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</si>
  <si>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Throughput-140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</si>
  <si>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60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</si>
  <si>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Throughput-141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</si>
  <si>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信信道设置为 60，带宽设置为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</si>
  <si>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Throughput-142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</si>
  <si>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64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</si>
  <si>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Throughput-143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</si>
  <si>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 </t>
    </r>
    <r>
      <rPr>
        <sz val="10"/>
        <color rgb="FF000000"/>
        <rFont val="宋体"/>
        <charset val="134"/>
      </rPr>
      <t>信信道设置为 64，带宽设置为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</si>
  <si>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Throughput-144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</si>
  <si>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149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 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</si>
  <si>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Throughput-145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</si>
  <si>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 </t>
    </r>
    <r>
      <rPr>
        <sz val="10"/>
        <color rgb="FF000000"/>
        <rFont val="宋体"/>
        <charset val="134"/>
      </rPr>
      <t>信信道设置为 149，带宽设置为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</si>
  <si>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Throughput-146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</si>
  <si>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153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 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</si>
  <si>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Throughput-147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</si>
  <si>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 </t>
    </r>
    <r>
      <rPr>
        <sz val="10"/>
        <color rgb="FF000000"/>
        <rFont val="宋体"/>
        <charset val="134"/>
      </rPr>
      <t>信信道设置为 153，带宽设置为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</si>
  <si>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Throughput-148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</si>
  <si>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157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 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</si>
  <si>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Throughput-149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</si>
  <si>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信信道设置为 157，带宽设置为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</si>
  <si>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Throughput-150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</si>
  <si>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161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 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</si>
  <si>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Throughput-151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</si>
  <si>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信信道设置为 161，带宽设置为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</si>
  <si>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Throughput-152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</si>
  <si>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</t>
    </r>
    <r>
      <rPr>
        <sz val="10"/>
        <color rgb="FF000000"/>
        <rFont val="宋体"/>
        <charset val="134"/>
      </rPr>
      <t>信道设置为</t>
    </r>
    <r>
      <rPr>
        <sz val="10"/>
        <color rgb="FF000000"/>
        <rFont val="Calibri"/>
        <charset val="134"/>
      </rPr>
      <t xml:space="preserve"> 165</t>
    </r>
    <r>
      <rPr>
        <sz val="10"/>
        <color rgb="FF000000"/>
        <rFont val="宋体"/>
        <charset val="134"/>
      </rPr>
      <t>，带宽设置为</t>
    </r>
    <r>
      <rPr>
        <sz val="10"/>
        <color rgb="FF000000"/>
        <rFont val="Calibri"/>
        <charset val="134"/>
      </rPr>
      <t>160MHZ</t>
    </r>
    <r>
      <rPr>
        <sz val="10"/>
        <color rgb="FF000000"/>
        <rFont val="宋体"/>
        <charset val="134"/>
      </rPr>
      <t>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-s -u -i 1 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-c x.x.x.x -u -b 1000M -P 8 -i 1 -t 30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</si>
  <si>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Throughput-153</t>
  </si>
  <si>
    <r>
      <rPr>
        <sz val="10"/>
        <color rgb="FF000000"/>
        <rFont val="Calibri"/>
        <charset val="134"/>
      </rPr>
      <t>1.</t>
    </r>
    <r>
      <rPr>
        <sz val="10"/>
        <color rgb="FF000000"/>
        <rFont val="宋体"/>
        <charset val="134"/>
      </rPr>
      <t>环境搭建确保设备与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在同一局域网下</t>
    </r>
    <r>
      <rPr>
        <sz val="10"/>
        <color rgb="FF000000"/>
        <rFont val="Calibri"/>
        <charset val="134"/>
      </rPr>
      <t xml:space="preserve">
2.</t>
    </r>
    <r>
      <rPr>
        <sz val="10"/>
        <color rgb="FF000000"/>
        <rFont val="宋体"/>
        <charset val="134"/>
      </rPr>
      <t>安装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应用到设备端</t>
    </r>
    <r>
      <rPr>
        <sz val="10"/>
        <color rgb="FF000000"/>
        <rFont val="Calibri"/>
        <charset val="134"/>
      </rPr>
      <t xml:space="preserve">
3.PC</t>
    </r>
    <r>
      <rPr>
        <sz val="10"/>
        <color rgb="FF000000"/>
        <rFont val="宋体"/>
        <charset val="134"/>
      </rPr>
      <t>终端进入到</t>
    </r>
    <r>
      <rPr>
        <sz val="10"/>
        <color rgb="FF000000"/>
        <rFont val="Calibri"/>
        <charset val="134"/>
      </rPr>
      <t>Iperf3</t>
    </r>
    <r>
      <rPr>
        <sz val="10"/>
        <color rgb="FF000000"/>
        <rFont val="宋体"/>
        <charset val="134"/>
      </rPr>
      <t>根目录下</t>
    </r>
    <r>
      <rPr>
        <sz val="10"/>
        <color rgb="FF000000"/>
        <rFont val="Calibri"/>
        <charset val="134"/>
      </rPr>
      <t xml:space="preserve">
4.</t>
    </r>
    <r>
      <rPr>
        <sz val="10"/>
        <color rgb="FF000000"/>
        <rFont val="宋体"/>
        <charset val="134"/>
      </rPr>
      <t>路由器设置为</t>
    </r>
    <r>
      <rPr>
        <sz val="10"/>
        <color rgb="FF000000"/>
        <rFont val="Calibri"/>
        <charset val="134"/>
      </rPr>
      <t xml:space="preserve">11AX Mode  </t>
    </r>
    <r>
      <rPr>
        <sz val="10"/>
        <color rgb="FF000000"/>
        <rFont val="宋体"/>
        <charset val="134"/>
      </rPr>
      <t>信信道设置为 165，带宽设置为</t>
    </r>
    <r>
      <rPr>
        <sz val="10"/>
        <color rgb="FF000000"/>
        <rFont val="Calibri"/>
        <charset val="134"/>
      </rPr>
      <t>160</t>
    </r>
    <r>
      <rPr>
        <sz val="10"/>
        <color rgb="FF000000"/>
        <rFont val="宋体"/>
        <charset val="134"/>
      </rPr>
      <t>MHZ后重启路由器</t>
    </r>
    <r>
      <rPr>
        <sz val="10"/>
        <color rgb="FF000000"/>
        <rFont val="Calibri"/>
        <charset val="134"/>
      </rPr>
      <t xml:space="preserve">
5.</t>
    </r>
    <r>
      <rPr>
        <sz val="10"/>
        <color rgb="FF000000"/>
        <rFont val="宋体"/>
        <charset val="134"/>
      </rPr>
      <t>设备端打开</t>
    </r>
    <r>
      <rPr>
        <sz val="10"/>
        <color rgb="FF000000"/>
        <rFont val="Calibri"/>
        <charset val="134"/>
      </rPr>
      <t>apk</t>
    </r>
    <r>
      <rPr>
        <sz val="10"/>
        <color rgb="FF000000"/>
        <rFont val="宋体"/>
        <charset val="134"/>
      </rPr>
      <t>输入</t>
    </r>
    <r>
      <rPr>
        <sz val="10"/>
        <color rgb="FF000000"/>
        <rFont val="Calibri"/>
        <charset val="134"/>
      </rPr>
      <t>iperf -c x.x.x.x -u -b 1000M -P8 -i 1 -t 30
6.PC</t>
    </r>
    <r>
      <rPr>
        <sz val="10"/>
        <color rgb="FF000000"/>
        <rFont val="宋体"/>
        <charset val="134"/>
      </rPr>
      <t>端输入</t>
    </r>
    <r>
      <rPr>
        <sz val="10"/>
        <color rgb="FF000000"/>
        <rFont val="Calibri"/>
        <charset val="134"/>
      </rPr>
      <t>iperf -s -u -i 1
7.</t>
    </r>
    <r>
      <rPr>
        <sz val="10"/>
        <color rgb="FF000000"/>
        <rFont val="宋体"/>
        <charset val="134"/>
      </rPr>
      <t>观察</t>
    </r>
    <r>
      <rPr>
        <sz val="10"/>
        <color rgb="FF000000"/>
        <rFont val="Calibri"/>
        <charset val="134"/>
      </rPr>
      <t>PC</t>
    </r>
    <r>
      <rPr>
        <sz val="10"/>
        <color rgb="FF000000"/>
        <rFont val="宋体"/>
        <charset val="134"/>
      </rPr>
      <t>终端测试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分钟时间，数值不小于标准值</t>
    </r>
  </si>
  <si>
    <t>WIFI Throughput Performance Test Report——TCP</t>
  </si>
  <si>
    <t>Project Name</t>
  </si>
  <si>
    <t>Test Result</t>
  </si>
  <si>
    <t>Start Date</t>
  </si>
  <si>
    <t>Report Date</t>
  </si>
  <si>
    <t>HW Version</t>
  </si>
  <si>
    <t>SW Version</t>
  </si>
  <si>
    <t>Tester</t>
  </si>
  <si>
    <t>Reviewer</t>
  </si>
  <si>
    <t>Test Purpose</t>
  </si>
  <si>
    <t>Makesure the WIFI throughput parameters are standard.</t>
  </si>
  <si>
    <t>Test Equipment</t>
  </si>
  <si>
    <t>1.DUT   2.Iperf 3.TP-LINK.</t>
  </si>
  <si>
    <t>WIFI Module</t>
  </si>
  <si>
    <t>Test Condition</t>
  </si>
  <si>
    <t>Basement parking.</t>
  </si>
  <si>
    <t>Test Procedure</t>
  </si>
  <si>
    <t>NA.</t>
  </si>
  <si>
    <t>Test Criteria</t>
  </si>
  <si>
    <t>Refer to IEEE802.11.</t>
  </si>
  <si>
    <t>Comment:</t>
  </si>
  <si>
    <t>Test DUT NO.:</t>
  </si>
  <si>
    <t>Test Result Details</t>
  </si>
  <si>
    <t xml:space="preserve">2.4GHz </t>
  </si>
  <si>
    <t>Test Item</t>
  </si>
  <si>
    <t>Bluetooth OFF</t>
  </si>
  <si>
    <t>Standard(Distance 1 Meter)</t>
  </si>
  <si>
    <t>Channel 1</t>
  </si>
  <si>
    <t>Channel 6</t>
  </si>
  <si>
    <t>Channel 13</t>
  </si>
  <si>
    <t>Result</t>
  </si>
  <si>
    <r>
      <rPr>
        <sz val="12"/>
        <color rgb="FF000000"/>
        <rFont val="Calibri"/>
        <charset val="134"/>
      </rPr>
      <t>11B Mode</t>
    </r>
    <r>
      <rPr>
        <sz val="12"/>
        <color rgb="FF000000"/>
        <rFont val="宋体"/>
        <charset val="134"/>
      </rPr>
      <t>（</t>
    </r>
    <r>
      <rPr>
        <sz val="12"/>
        <color rgb="FF000000"/>
        <rFont val="Calibri"/>
        <charset val="134"/>
      </rPr>
      <t>BW=20MHz</t>
    </r>
    <r>
      <rPr>
        <sz val="12"/>
        <color rgb="FF000000"/>
        <rFont val="宋体"/>
        <charset val="134"/>
      </rPr>
      <t>）</t>
    </r>
    <r>
      <rPr>
        <sz val="12"/>
        <color rgb="FF000000"/>
        <rFont val="Calibri"/>
        <charset val="134"/>
      </rPr>
      <t>Channel (1,6,13)</t>
    </r>
  </si>
  <si>
    <t>TX(Mbit/s)</t>
  </si>
  <si>
    <t>TX&gt;=5Mbit/s</t>
  </si>
  <si>
    <t>2T2R，5G千兆跑满
2.4G 300Mbps</t>
  </si>
  <si>
    <t>RX(Mbit/s)</t>
  </si>
  <si>
    <t>RX&gt;=4.9Mbit/s</t>
  </si>
  <si>
    <t>11G Mode (BW=20MHz) Channel (1,6,13)</t>
  </si>
  <si>
    <t>TX&gt;=20Mbit/s</t>
  </si>
  <si>
    <t>RX&gt;=21Mbit/s</t>
  </si>
  <si>
    <t>11N Mode (BW=20MHz) Channel (1,6,13)</t>
  </si>
  <si>
    <t>One ant TX&gt;=40Mbit/s
Two antsTX&gt;=80Mbit/s</t>
  </si>
  <si>
    <t>One ant  RX&gt;=39Mbit/s
Two ants RX&gt;=79Mbit/s</t>
  </si>
  <si>
    <t>11N Mode (BW=40MHz)  Channel (1,6,13)</t>
  </si>
  <si>
    <t>One ant TX&gt;=80Mbit/s
 Two ants TX&gt;=155Mbit/s</t>
  </si>
  <si>
    <t>One ant RX&gt;=79Mbit/s
 Two antsRX&gt;=150Mbit/s</t>
  </si>
  <si>
    <t>11AX Mode(BW=40MHz)    Channel (1,6,13)</t>
  </si>
  <si>
    <t>One ant TX&gt;=125Mbit/s
 Two ants TX&gt;=250Mbit/s</t>
  </si>
  <si>
    <t>One ant RX&gt;=150Mbit/s
 Two antsRX&gt;=300Mbit/s</t>
  </si>
  <si>
    <t>5GHz</t>
  </si>
  <si>
    <t>Channel 36</t>
  </si>
  <si>
    <t>Channel 60</t>
  </si>
  <si>
    <t>Channel 153</t>
  </si>
  <si>
    <t>Channel 165</t>
  </si>
  <si>
    <t xml:space="preserve">11AC Mode </t>
  </si>
  <si>
    <t>One ant TX&gt;=200Mbit/s
Two ants TX&gt;=400Mbit/s</t>
  </si>
  <si>
    <t>One ant RX&gt;=200Mbit/s
Two ants RX&gt;=400Mbit/s</t>
  </si>
  <si>
    <t xml:space="preserve">11AX Mode </t>
  </si>
  <si>
    <t>One ant TX&gt;=350Mbit/s
Two ants TX&gt;=700Mbit/s</t>
  </si>
  <si>
    <t>One ant RX&gt;350Mbit/s
Two ants RX&gt;=700Mbit/s</t>
  </si>
  <si>
    <t>WIFI Throughput Performance Test Report——UDP</t>
  </si>
  <si>
    <t>11AX Mode(BW=40MHz)    Channel (1,6,11)</t>
  </si>
  <si>
    <t>11AC Mode 
Mode(BW=80MHz)</t>
  </si>
  <si>
    <t>11AX Mode 
Mode(BW=160MHz)</t>
  </si>
  <si>
    <t>Figure</t>
  </si>
  <si>
    <t>PASS</t>
  </si>
  <si>
    <t>EVT</t>
  </si>
  <si>
    <t>01.00.0019.X101</t>
  </si>
  <si>
    <t>邹涛</t>
  </si>
  <si>
    <r>
      <rPr>
        <sz val="12"/>
        <color rgb="FF000000"/>
        <rFont val="Calibri"/>
        <charset val="134"/>
      </rPr>
      <t>1.DUT</t>
    </r>
    <r>
      <rPr>
        <sz val="12"/>
        <color rgb="FF000000"/>
        <rFont val="Calibri"/>
        <charset val="134"/>
      </rPr>
      <t xml:space="preserve">   </t>
    </r>
    <r>
      <rPr>
        <sz val="12"/>
        <color rgb="FF000000"/>
        <rFont val="Calibri"/>
        <charset val="134"/>
      </rPr>
      <t>2.Iperf 3.TP-LINK.</t>
    </r>
  </si>
  <si>
    <r>
      <rPr>
        <b/>
        <sz val="12"/>
        <color rgb="FF000000"/>
        <rFont val="Calibri"/>
        <charset val="134"/>
      </rPr>
      <t>2.4GHz</t>
    </r>
    <r>
      <rPr>
        <b/>
        <sz val="12"/>
        <color rgb="FF000000"/>
        <rFont val="Calibri"/>
        <charset val="134"/>
      </rPr>
      <t xml:space="preserve"> </t>
    </r>
  </si>
  <si>
    <t>协商速率</t>
  </si>
  <si>
    <t>5.24 Mbits/sec</t>
  </si>
  <si>
    <t>5.36 Mbits/sec</t>
  </si>
  <si>
    <t>11Mbps</t>
  </si>
  <si>
    <t>5.77 Mbits/sec</t>
  </si>
  <si>
    <t>6.19 Mbits/sec</t>
  </si>
  <si>
    <t>5.98 Mbits/sec</t>
  </si>
  <si>
    <t>21.5 Mbits/sec</t>
  </si>
  <si>
    <t>20.6 Mbits/sec</t>
  </si>
  <si>
    <t>22.9 Mbits/sec</t>
  </si>
  <si>
    <t>54Mbps</t>
  </si>
  <si>
    <t>24.0 Mbits/sec</t>
  </si>
  <si>
    <t>22.0 Mbits/sec</t>
  </si>
  <si>
    <t>28.1 Mbits/sec</t>
  </si>
  <si>
    <t>62.4 Mbits/sec</t>
  </si>
  <si>
    <t>65.4 Mbits/sec</t>
  </si>
  <si>
    <t>63.1 Mbits/sec</t>
  </si>
  <si>
    <t>96Mbps</t>
  </si>
  <si>
    <r>
      <rPr>
        <sz val="12"/>
        <color rgb="FF000000"/>
        <rFont val="Calibri"/>
        <charset val="134"/>
      </rPr>
      <t>One ant TX&gt;=40Mbit/s</t>
    </r>
    <r>
      <rPr>
        <sz val="12"/>
        <color rgb="FF000000"/>
        <rFont val="Calibri"/>
        <charset val="134"/>
      </rPr>
      <t xml:space="preserve">
</t>
    </r>
    <r>
      <rPr>
        <sz val="12"/>
        <color rgb="FF000000"/>
        <rFont val="Calibri"/>
        <charset val="134"/>
      </rPr>
      <t>Two antsTX&gt;=80Mbit/s</t>
    </r>
  </si>
  <si>
    <t>62.3 Mbits/sec</t>
  </si>
  <si>
    <t>60.1 Mbits/sec</t>
  </si>
  <si>
    <t>61.1 Mbits/sec</t>
  </si>
  <si>
    <r>
      <rPr>
        <sz val="12"/>
        <color rgb="FF000000"/>
        <rFont val="Calibri"/>
        <charset val="134"/>
      </rPr>
      <t>One ant</t>
    </r>
    <r>
      <rPr>
        <sz val="12"/>
        <color rgb="FF000000"/>
        <rFont val="Calibri"/>
        <charset val="134"/>
      </rPr>
      <t xml:space="preserve">  </t>
    </r>
    <r>
      <rPr>
        <sz val="12"/>
        <color rgb="FF000000"/>
        <rFont val="Calibri"/>
        <charset val="134"/>
      </rPr>
      <t>RX&gt;=39Mbit/s</t>
    </r>
    <r>
      <rPr>
        <sz val="12"/>
        <color rgb="FF000000"/>
        <rFont val="Calibri"/>
        <charset val="134"/>
      </rPr>
      <t xml:space="preserve">
</t>
    </r>
    <r>
      <rPr>
        <sz val="12"/>
        <color rgb="FF000000"/>
        <rFont val="Calibri"/>
        <charset val="134"/>
      </rPr>
      <t>Two ants RX&gt;=79Mbit/s</t>
    </r>
  </si>
  <si>
    <r>
      <rPr>
        <sz val="12"/>
        <color rgb="FF000000"/>
        <rFont val="Calibri"/>
        <charset val="134"/>
      </rPr>
      <t>11N Mode (BW=40MHz)</t>
    </r>
    <r>
      <rPr>
        <sz val="12"/>
        <color rgb="FF000000"/>
        <rFont val="Calibri"/>
        <charset val="134"/>
      </rPr>
      <t xml:space="preserve">  </t>
    </r>
    <r>
      <rPr>
        <sz val="12"/>
        <color rgb="FF000000"/>
        <rFont val="Calibri"/>
        <charset val="134"/>
      </rPr>
      <t>Channel (1,6,13)</t>
    </r>
  </si>
  <si>
    <t>115 Mbits/sec</t>
  </si>
  <si>
    <t>116 Mbits/sec</t>
  </si>
  <si>
    <t>103 Mbits/sec</t>
  </si>
  <si>
    <t>200Mbps</t>
  </si>
  <si>
    <r>
      <rPr>
        <sz val="12"/>
        <color rgb="FF000000"/>
        <rFont val="Calibri"/>
        <charset val="134"/>
      </rPr>
      <t>One ant TX&gt;=80Mbit/s</t>
    </r>
    <r>
      <rPr>
        <sz val="12"/>
        <color rgb="FF000000"/>
        <rFont val="Calibri"/>
        <charset val="134"/>
      </rPr>
      <t xml:space="preserve">
</t>
    </r>
    <r>
      <rPr>
        <sz val="12"/>
        <color rgb="FF000000"/>
        <rFont val="Calibri"/>
        <charset val="134"/>
      </rPr>
      <t>Two ants TX&gt;=155Mbit/s</t>
    </r>
  </si>
  <si>
    <t>127 Mbits/sec</t>
  </si>
  <si>
    <t>131 Mbits/sec</t>
  </si>
  <si>
    <t>136 Mbits/sec</t>
  </si>
  <si>
    <r>
      <rPr>
        <sz val="12"/>
        <color rgb="FF000000"/>
        <rFont val="Calibri"/>
        <charset val="134"/>
      </rPr>
      <t>One ant RX&gt;=79Mbit/s</t>
    </r>
    <r>
      <rPr>
        <sz val="12"/>
        <color rgb="FF000000"/>
        <rFont val="Calibri"/>
        <charset val="134"/>
      </rPr>
      <t xml:space="preserve">
</t>
    </r>
    <r>
      <rPr>
        <sz val="12"/>
        <color rgb="FF000000"/>
        <rFont val="Calibri"/>
        <charset val="134"/>
      </rPr>
      <t>Two antsRX&gt;=150Mbit/s</t>
    </r>
  </si>
  <si>
    <r>
      <rPr>
        <sz val="12"/>
        <color rgb="FF000000"/>
        <rFont val="Calibri"/>
        <charset val="134"/>
      </rPr>
      <t>11AX Mode(BW=40MHz)</t>
    </r>
    <r>
      <rPr>
        <sz val="12"/>
        <color rgb="FF000000"/>
        <rFont val="Calibri"/>
        <charset val="134"/>
      </rPr>
      <t xml:space="preserve">    </t>
    </r>
    <r>
      <rPr>
        <sz val="12"/>
        <color rgb="FF000000"/>
        <rFont val="Calibri"/>
        <charset val="134"/>
      </rPr>
      <t>Channel (1,6,13)</t>
    </r>
  </si>
  <si>
    <t>205 Mbits/sec</t>
  </si>
  <si>
    <t>187 Mbits/sec</t>
  </si>
  <si>
    <t>160 Mbits/sec</t>
  </si>
  <si>
    <t>286Mbps</t>
  </si>
  <si>
    <r>
      <rPr>
        <sz val="12"/>
        <color rgb="FF000000"/>
        <rFont val="Calibri"/>
        <charset val="134"/>
      </rPr>
      <t>One ant TX&gt;=125Mbit/s</t>
    </r>
    <r>
      <rPr>
        <sz val="12"/>
        <color rgb="FF000000"/>
        <rFont val="Calibri"/>
        <charset val="134"/>
      </rPr>
      <t xml:space="preserve">
</t>
    </r>
    <r>
      <rPr>
        <sz val="12"/>
        <color rgb="FF000000"/>
        <rFont val="Calibri"/>
        <charset val="134"/>
      </rPr>
      <t>Two ants TX&gt;=250Mbit/s</t>
    </r>
  </si>
  <si>
    <t>197 Mbits/sec</t>
  </si>
  <si>
    <t>184 Mbits/sec</t>
  </si>
  <si>
    <t>196 Mbits/sec</t>
  </si>
  <si>
    <t>One ant RX&gt;=150Mbit/s
Two antsRX&gt;=300Mbit/s</t>
  </si>
  <si>
    <t>Channel 161</t>
  </si>
  <si>
    <r>
      <rPr>
        <sz val="12"/>
        <color rgb="FF000000"/>
        <rFont val="Calibri"/>
        <charset val="134"/>
      </rPr>
      <t xml:space="preserve">11AC Mode </t>
    </r>
    <r>
      <rPr>
        <sz val="12"/>
        <color rgb="FF000000"/>
        <rFont val="Calibri"/>
        <charset val="134"/>
      </rPr>
      <t xml:space="preserve">
</t>
    </r>
    <r>
      <rPr>
        <sz val="12"/>
        <color rgb="FF000000"/>
        <rFont val="Calibri"/>
        <charset val="134"/>
      </rPr>
      <t>Mode(BW=80MHz)</t>
    </r>
  </si>
  <si>
    <t>368 Mbits/sec</t>
  </si>
  <si>
    <t>375 Mbits/sec</t>
  </si>
  <si>
    <t>370 Mbits/sec</t>
  </si>
  <si>
    <t>373 Mbits/sec</t>
  </si>
  <si>
    <t>433Mbps</t>
  </si>
  <si>
    <r>
      <rPr>
        <sz val="12"/>
        <color rgb="FF000000"/>
        <rFont val="Calibri"/>
        <charset val="134"/>
      </rPr>
      <t>One ant TX&gt;=200Mbit/s</t>
    </r>
    <r>
      <rPr>
        <sz val="12"/>
        <color rgb="FF000000"/>
        <rFont val="Calibri"/>
        <charset val="134"/>
      </rPr>
      <t xml:space="preserve">
</t>
    </r>
    <r>
      <rPr>
        <sz val="12"/>
        <color rgb="FF000000"/>
        <rFont val="Calibri"/>
        <charset val="134"/>
      </rPr>
      <t>Two ants TX&gt;=400Mbit/s</t>
    </r>
  </si>
  <si>
    <t>322 Mbits/sec</t>
  </si>
  <si>
    <t>317 Mbits/sec</t>
  </si>
  <si>
    <t>306 Mbits/sec</t>
  </si>
  <si>
    <t>311 Mbits/sec</t>
  </si>
  <si>
    <r>
      <rPr>
        <sz val="12"/>
        <color rgb="FF000000"/>
        <rFont val="Calibri"/>
        <charset val="134"/>
      </rPr>
      <t>One ant RX&gt;=200Mbit/s</t>
    </r>
    <r>
      <rPr>
        <sz val="12"/>
        <color rgb="FF000000"/>
        <rFont val="Calibri"/>
        <charset val="134"/>
      </rPr>
      <t xml:space="preserve">
</t>
    </r>
    <r>
      <rPr>
        <sz val="12"/>
        <color rgb="FF000000"/>
        <rFont val="Calibri"/>
        <charset val="134"/>
      </rPr>
      <t>Two ants RX&gt;=400Mbit/s</t>
    </r>
  </si>
  <si>
    <r>
      <rPr>
        <sz val="12"/>
        <color rgb="FF000000"/>
        <rFont val="Calibri"/>
        <charset val="134"/>
      </rPr>
      <t xml:space="preserve">11AX Mode </t>
    </r>
    <r>
      <rPr>
        <sz val="12"/>
        <color rgb="FF000000"/>
        <rFont val="Calibri"/>
        <charset val="134"/>
      </rPr>
      <t xml:space="preserve">
</t>
    </r>
    <r>
      <rPr>
        <sz val="12"/>
        <color rgb="FF000000"/>
        <rFont val="Calibri"/>
        <charset val="134"/>
      </rPr>
      <t>Mode(BW=80MHz)</t>
    </r>
  </si>
  <si>
    <t>438 Mbits/sec</t>
  </si>
  <si>
    <t>463 Mbits/sec</t>
  </si>
  <si>
    <t>466 Mbits/sec</t>
  </si>
  <si>
    <t>435 Mbits/sec</t>
  </si>
  <si>
    <t>600Mbps</t>
  </si>
  <si>
    <r>
      <rPr>
        <sz val="12"/>
        <color rgb="FF000000"/>
        <rFont val="Calibri"/>
        <charset val="134"/>
      </rPr>
      <t>One ant TX&gt;=350Mbit/s</t>
    </r>
    <r>
      <rPr>
        <sz val="12"/>
        <color rgb="FF000000"/>
        <rFont val="Calibri"/>
        <charset val="134"/>
      </rPr>
      <t xml:space="preserve">
</t>
    </r>
    <r>
      <rPr>
        <sz val="12"/>
        <color rgb="FF000000"/>
        <rFont val="Calibri"/>
        <charset val="134"/>
      </rPr>
      <t>Two ants TX&gt;=700Mbit/s</t>
    </r>
  </si>
  <si>
    <t>402 Mbits/sec</t>
  </si>
  <si>
    <t>401 Mbits/sec</t>
  </si>
  <si>
    <t>395 Mbits/sec</t>
  </si>
  <si>
    <t>392 Mbits/sec</t>
  </si>
  <si>
    <r>
      <rPr>
        <sz val="12"/>
        <color rgb="FF000000"/>
        <rFont val="Calibri"/>
        <charset val="134"/>
      </rPr>
      <t>One ant RX&gt;350Mbit/s</t>
    </r>
    <r>
      <rPr>
        <sz val="12"/>
        <color rgb="FF000000"/>
        <rFont val="Calibri"/>
        <charset val="134"/>
      </rPr>
      <t xml:space="preserve">
</t>
    </r>
    <r>
      <rPr>
        <sz val="12"/>
        <color rgb="FF000000"/>
        <rFont val="Calibri"/>
        <charset val="134"/>
      </rPr>
      <t>Two ants RX&gt;=700Mbit/s</t>
    </r>
  </si>
  <si>
    <r>
      <rPr>
        <sz val="12"/>
        <color rgb="FF000000"/>
        <rFont val="Calibri"/>
        <charset val="134"/>
      </rPr>
      <t>1.DUT</t>
    </r>
    <r>
      <rPr>
        <sz val="12"/>
        <color rgb="FF000000"/>
        <rFont val="Calibri"/>
        <charset val="134"/>
      </rPr>
      <t xml:space="preserve">   </t>
    </r>
    <r>
      <rPr>
        <sz val="12"/>
        <color rgb="FF000000"/>
        <rFont val="Calibri"/>
        <charset val="134"/>
      </rPr>
      <t>2.Iperf 2.TP-LINK.</t>
    </r>
  </si>
  <si>
    <t>6.93 Mbits/sec</t>
  </si>
  <si>
    <t>5.37 Mbits/sec</t>
  </si>
  <si>
    <t>6.73 Mbits/sec</t>
  </si>
  <si>
    <t>6.74 Mbits/sec</t>
  </si>
  <si>
    <t>6.72 Mbits/sec</t>
  </si>
  <si>
    <t>6.85 Mbits/sec</t>
  </si>
  <si>
    <t>26.0 Mbits/sec</t>
  </si>
  <si>
    <t>26.3 Mbits/sec</t>
  </si>
  <si>
    <t>26.1 Mbits/sec</t>
  </si>
  <si>
    <t>31.4 Mbits/sec</t>
  </si>
  <si>
    <t>35.2 Mbits/sec</t>
  </si>
  <si>
    <t>32.0 Mbits/sec</t>
  </si>
  <si>
    <t>70.7 Mbits/sec</t>
  </si>
  <si>
    <t>68.8 Mbits/sec</t>
  </si>
  <si>
    <t>70.1 Mbits/sec</t>
  </si>
  <si>
    <t>75.8 Mbits/sec</t>
  </si>
  <si>
    <t>78.3 Mbits/sec</t>
  </si>
  <si>
    <t>73.9 Mbits/sec</t>
  </si>
  <si>
    <t>159 Mbits/sec</t>
  </si>
  <si>
    <t>161 Mbits/sec</t>
  </si>
  <si>
    <t>151 Mbits/sec</t>
  </si>
  <si>
    <t>150 Mbits/sec</t>
  </si>
  <si>
    <t>155 Mbits/sec</t>
  </si>
  <si>
    <t>154 Mbits/sec</t>
  </si>
  <si>
    <r>
      <rPr>
        <sz val="12"/>
        <color rgb="FF000000"/>
        <rFont val="Calibri"/>
        <charset val="134"/>
      </rPr>
      <t>11AX Mode(BW=40MHz)</t>
    </r>
    <r>
      <rPr>
        <sz val="12"/>
        <color rgb="FF000000"/>
        <rFont val="Calibri"/>
        <charset val="134"/>
      </rPr>
      <t xml:space="preserve">    </t>
    </r>
    <r>
      <rPr>
        <sz val="12"/>
        <color rgb="FF000000"/>
        <rFont val="Calibri"/>
        <charset val="134"/>
      </rPr>
      <t>Channel (1,6,11)</t>
    </r>
  </si>
  <si>
    <t>200 Mbits/sec</t>
  </si>
  <si>
    <t>170 Mbits/sec</t>
  </si>
  <si>
    <t>211 Mbits/sec</t>
  </si>
  <si>
    <t>216 Mbits/sec</t>
  </si>
  <si>
    <t>212 Mbits/sec</t>
  </si>
  <si>
    <r>
      <rPr>
        <sz val="12"/>
        <color rgb="FF000000"/>
        <rFont val="Calibri"/>
        <charset val="134"/>
      </rPr>
      <t>One ant RX&gt;=150Mbit/s</t>
    </r>
    <r>
      <rPr>
        <sz val="12"/>
        <color rgb="FF000000"/>
        <rFont val="Calibri"/>
        <charset val="134"/>
      </rPr>
      <t xml:space="preserve">
</t>
    </r>
    <r>
      <rPr>
        <sz val="12"/>
        <color rgb="FF000000"/>
        <rFont val="Calibri"/>
        <charset val="134"/>
      </rPr>
      <t>Two antsRX&gt;=300Mbit/s</t>
    </r>
  </si>
  <si>
    <t>355 Mbits/sec</t>
  </si>
  <si>
    <t>382 Mbits/sec</t>
  </si>
  <si>
    <t>345 Mbits/sec</t>
  </si>
  <si>
    <t>363 Mbits/sec</t>
  </si>
  <si>
    <t>384 Mbits/sec</t>
  </si>
  <si>
    <t>348 Mbits/sec</t>
  </si>
  <si>
    <t>364 Mbits/sec</t>
  </si>
  <si>
    <t>437 Mbits/sec</t>
  </si>
  <si>
    <t>432 Mbits/sec</t>
  </si>
  <si>
    <t>478 Mbits/sec</t>
  </si>
  <si>
    <t>470 Mbits/sec</t>
  </si>
  <si>
    <t>515 Mbits/sec</t>
  </si>
  <si>
    <t>516 Mbits/sec</t>
  </si>
  <si>
    <t>492 Mbits/sec</t>
  </si>
  <si>
    <t>495 Mbits/sec</t>
  </si>
  <si>
    <t>定制功能测试报告</t>
  </si>
  <si>
    <t>测试目的：</t>
  </si>
  <si>
    <t>feature-001</t>
  </si>
  <si>
    <t>开机时间优化</t>
  </si>
  <si>
    <t>1.dut设备功能正常</t>
  </si>
  <si>
    <t>1.统计dut上电到进入launcher页面的耗时，测试三次取平均值</t>
  </si>
  <si>
    <t>1.需要客户提供开机耗时具体时间</t>
  </si>
  <si>
    <t>feature-002</t>
  </si>
  <si>
    <t>log优化</t>
  </si>
  <si>
    <t>1.使用log工具抓取log后查看</t>
  </si>
  <si>
    <t>1.log工具能够自动脱机抓取logcat，dmesg，等常用log</t>
  </si>
  <si>
    <t>tlog工具优化</t>
  </si>
  <si>
    <t>feature-003</t>
  </si>
  <si>
    <t>系统精简</t>
  </si>
  <si>
    <t>1.查看系统所有应用：pm list packages</t>
  </si>
  <si>
    <t>1.不必须要的android原生应用移除，具体需要和裁剪应用清单比对</t>
  </si>
  <si>
    <t>需要提供移除应用清单</t>
  </si>
  <si>
    <t>feature-004</t>
  </si>
  <si>
    <t>自动背光</t>
  </si>
  <si>
    <t>1.dut设备功能正常，有L-sensor</t>
  </si>
  <si>
    <t>1.环境光变亮，查看屏幕亮度变化
2.环境光变暗，查看屏幕亮度变化</t>
  </si>
  <si>
    <t>1.屏幕亮度自动调节，背光变亮
2.屏幕亮度自动调节，背光变暗</t>
  </si>
  <si>
    <t>移动到display测试</t>
  </si>
  <si>
    <t>feature-005</t>
  </si>
  <si>
    <t>背光手动调节</t>
  </si>
  <si>
    <t>1.dut设备功能正常，屏幕已经连接</t>
  </si>
  <si>
    <t>1.设置内关闭背光自动调节功能，手动拉动背光滚动条，查看屏幕背光变化</t>
  </si>
  <si>
    <t>1.屏幕背光跟随变亮和变暗</t>
  </si>
  <si>
    <t>feature-006</t>
  </si>
  <si>
    <t>settings裁剪</t>
  </si>
  <si>
    <t>1.dut上电启动后，查看settings页面显示</t>
  </si>
  <si>
    <t>1.dut所有支持的功能，均有设置项；且功能设置均可用
2.不支持的功能设置项均移除</t>
  </si>
  <si>
    <t>移到settings内测试</t>
  </si>
  <si>
    <t>feature-007</t>
  </si>
  <si>
    <t>遥控器接口定制开发（SDK）</t>
  </si>
  <si>
    <t>手机遥控器连接</t>
  </si>
  <si>
    <t>1、手机和DUT处于同一局域网
2、手机端启动对应遥控器app，搜索到DUT设备名称后，点击连接</t>
  </si>
  <si>
    <t>1、手机遥控器可以成功和DUT连接</t>
  </si>
  <si>
    <t>研发需要提供demo app和对应接口测试文档</t>
  </si>
  <si>
    <t>feature-008</t>
  </si>
  <si>
    <t>手机遥控器断开连接</t>
  </si>
  <si>
    <t>1、手机和DUT处于同一局域网
2、手机遥控器已经成功连接到DUT，app内点击断开连接</t>
  </si>
  <si>
    <t>1、手机遥控器可以成功和DUT断开连接</t>
  </si>
  <si>
    <t>feature-009</t>
  </si>
  <si>
    <t>电源选项--关机</t>
  </si>
  <si>
    <t>1.手机遥控器已经成功和DUT连接</t>
  </si>
  <si>
    <t>1、手机端启动对应遥控器APP，点击app内的电源按钮
2、弹出页面选择关机</t>
  </si>
  <si>
    <t>1、手机遥控器可以控制DUT关机</t>
  </si>
  <si>
    <t>feature-010</t>
  </si>
  <si>
    <t>电源选项--息屏</t>
  </si>
  <si>
    <t>1、手机端启动对应遥控器APP，点击app内的电源按钮
2、弹出页面选择熄屏</t>
  </si>
  <si>
    <t>1、手机遥控器可以控制DUT熄屏</t>
  </si>
  <si>
    <t>feature-011</t>
  </si>
  <si>
    <t>电源选项锁屏</t>
  </si>
  <si>
    <t>1、手机端启动对应遥控器APP，点击app内的电源按钮
2、弹出页面选择锁屏</t>
  </si>
  <si>
    <t>1、手机遥控器可以控制DUT锁屏，DUT显示屏保画面</t>
  </si>
  <si>
    <t>feature-012</t>
  </si>
  <si>
    <t>app list</t>
  </si>
  <si>
    <t>1、手机端启动对应遥控器APP，点击app内的app list按钮
2、弹出页面点击任意app图标，查看DUT画面显示</t>
  </si>
  <si>
    <t>1、显示DUT内所有安装的应用
2、DUT端启动刚才选择的app，app正常启动无任何异常</t>
  </si>
  <si>
    <t>feature-013</t>
  </si>
  <si>
    <t>控制中心打开</t>
  </si>
  <si>
    <t>1、手机端启动对应遥控器APP，点击app内的高频操作列表
2、弹出页面选择控制中心</t>
  </si>
  <si>
    <t>1、dut端正常打开控制中心页面</t>
  </si>
  <si>
    <t>feature-014</t>
  </si>
  <si>
    <t>音量调节</t>
  </si>
  <si>
    <t>1、手机端启动对应遥控器APP，点击app内的音量+按钮
2、手机端启动对应遥控器APP，点击app内的音量-按钮</t>
  </si>
  <si>
    <t>1、dut端音量增大
2、DUT端音量减小</t>
  </si>
  <si>
    <t>feature-015</t>
  </si>
  <si>
    <t>HOME键响应</t>
  </si>
  <si>
    <t xml:space="preserve">1、DUT打开任意非launcher页面
2、手机端启动对应遥控器APP，点击app内的home按钮
</t>
  </si>
  <si>
    <t>1、遥控器APP内点击home按钮后，DUT返回到launcher页面</t>
  </si>
  <si>
    <t>feature-016</t>
  </si>
  <si>
    <t>BACK键响应</t>
  </si>
  <si>
    <t xml:space="preserve">1、DUT打开任意非launcher页面
2、手机端启动对应遥控器APP，点击app内的BACK按钮
</t>
  </si>
  <si>
    <t>1、遥控器APP内点击BACK按钮后，DUT返回到上级页面</t>
  </si>
  <si>
    <t>feature-017</t>
  </si>
  <si>
    <t>OK键响应</t>
  </si>
  <si>
    <t>1、手机端启动对应遥控器APP，在APP内的触摸区域，单指点击中间区域
2、查看DUT屏幕画面显示</t>
  </si>
  <si>
    <t>1、DUT端正确执行OK键</t>
  </si>
  <si>
    <t>feature-018</t>
  </si>
  <si>
    <t>方向控制</t>
  </si>
  <si>
    <t>1、手机端启动对应遥控器APP，在APP内的触摸区域上下左右滑动
2、查看DUT屏幕画面显示</t>
  </si>
  <si>
    <t>1、DUT端控制焦点上下左右移动</t>
  </si>
  <si>
    <t>feature-019</t>
  </si>
  <si>
    <t>光标移动</t>
  </si>
  <si>
    <t>1、手机端启动对应遥控器APP，点击app内的鼠标按钮
2、在APP内的触摸区域上下左右滑动</t>
  </si>
  <si>
    <t>1、可以控制光标上下左右移动，模拟出鼠标效果</t>
  </si>
  <si>
    <t>feature-020</t>
  </si>
  <si>
    <t>遥控器切换副屏</t>
  </si>
  <si>
    <t>1.手机遥控器已经成功和后排娱乐屏连接</t>
  </si>
  <si>
    <t>1、手机端启动对应遥控器APP，点击app内的遥控器切换按钮
2、在APP内的触摸区域上下左右滑动</t>
  </si>
  <si>
    <t>1、手机遥控器成功切换到副屏连接
2、可以控制副屏焦点方向移动</t>
  </si>
  <si>
    <t>feature-021</t>
  </si>
  <si>
    <t>遥控器切换后排</t>
  </si>
  <si>
    <t>1.手机遥控器已经成功和副屏连接</t>
  </si>
  <si>
    <t>1、手机遥控器成功切换到后排娱乐屏连接
2、可以控制娱乐屏焦点方向移动</t>
  </si>
  <si>
    <t>feature-022</t>
  </si>
  <si>
    <t>timesync</t>
  </si>
  <si>
    <t>1.台架测试环境</t>
  </si>
  <si>
    <t>1.查看dut和中控台时间是否同步</t>
  </si>
  <si>
    <t>1.和中控台时间同步</t>
  </si>
  <si>
    <t>feature-023</t>
  </si>
  <si>
    <t>温度控制</t>
  </si>
  <si>
    <t>风扇低档转速</t>
  </si>
  <si>
    <t>1.dut设备功能正常
1、已经连接风扇</t>
  </si>
  <si>
    <t>1、实时监控CPU温度，当CPU温度高于75℃，小于85℃</t>
  </si>
  <si>
    <t>1、风扇启动低档转速</t>
  </si>
  <si>
    <t>1.副屏支持温度控制</t>
  </si>
  <si>
    <t>feature-024</t>
  </si>
  <si>
    <t>风扇停止转动</t>
  </si>
  <si>
    <t>1、实时监控CPU温度，当CPU温度小于55℃</t>
  </si>
  <si>
    <t>1、风扇停止转动</t>
  </si>
  <si>
    <t>CPU温度具体是指哪个核心温度</t>
  </si>
  <si>
    <t>feature-025</t>
  </si>
  <si>
    <t>风扇高档转速</t>
  </si>
  <si>
    <t>1、实时监控CPU温度，当CPU温度大于85℃</t>
  </si>
  <si>
    <t>1、风扇启动高档转速</t>
  </si>
  <si>
    <t>feature-026</t>
  </si>
  <si>
    <t>客户应用集成</t>
  </si>
  <si>
    <t>1.查看系统所有应用：pm list packages
2.运行客户的所有应用
3.检查客户应用的版本号</t>
  </si>
  <si>
    <t>1.客户应用已经预装在system内
2.运行客户应用无crash，anr，闪退等异常
3.应用版本号和提供的清单list一致</t>
  </si>
  <si>
    <t>需要客户提供集成应用list，apk文件，版本号</t>
  </si>
  <si>
    <t>Monkey测试报告</t>
  </si>
  <si>
    <r>
      <rPr>
        <sz val="10"/>
        <color rgb="FF000000"/>
        <rFont val="宋体"/>
        <charset val="134"/>
      </rPr>
      <t>测试目的：</t>
    </r>
    <r>
      <rPr>
        <sz val="10"/>
        <color rgb="FFFF0000"/>
        <rFont val="Calibri"/>
        <charset val="134"/>
      </rPr>
      <t xml:space="preserve"> </t>
    </r>
    <r>
      <rPr>
        <sz val="10"/>
        <color rgb="FF000000"/>
        <rFont val="宋体"/>
        <charset val="134"/>
      </rPr>
      <t>硬件基本功能是否有实现</t>
    </r>
  </si>
  <si>
    <t>Monkey-1</t>
  </si>
  <si>
    <t>Monkey</t>
  </si>
  <si>
    <t>后台长时间Monkey测试全模块</t>
  </si>
  <si>
    <t>连接PC进行后台抓取logcat</t>
  </si>
  <si>
    <t>1、adb shell
2、logcat -v time -f /sdcard/monkey_log.txt *:W &amp;
3、adb shell 
monkey --ignore-crashes --ignore-timeouts --ignore-native-crashes --ignore-security-exceptions --kill-process-after-error -s 100 -v -v -v --throttle 500 100000 &gt;/sdcard/monkey.txt &amp;
4、长时间运行24H，中间要不定时观察设备时候还继续进行测试</t>
  </si>
  <si>
    <t>1、在sdcard路径下事实查看后台logcat是否有变化
2、运行Monkey命令后设备在自动运行测试
3、测完完成后查看结果无ANR\CRASH报错</t>
  </si>
  <si>
    <t>和客户确认具体参数和包名</t>
  </si>
  <si>
    <t>Monkey-2</t>
  </si>
  <si>
    <t>P1</t>
  </si>
  <si>
    <t>后台长时间Monkey测试单一模块</t>
  </si>
  <si>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Calibri"/>
        <charset val="134"/>
      </rPr>
      <t>adb shell
2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Calibri"/>
        <charset val="134"/>
      </rPr>
      <t>logcat -v time -f /sdcard/monkey_log.txt *:W &amp;
3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Calibri"/>
        <charset val="134"/>
      </rPr>
      <t xml:space="preserve">adb shell 
monkey </t>
    </r>
    <r>
      <rPr>
        <sz val="10"/>
        <color rgb="FFFF0000"/>
        <rFont val="Calibri"/>
        <charset val="134"/>
      </rPr>
      <t>-p com.test(</t>
    </r>
    <r>
      <rPr>
        <sz val="10"/>
        <color rgb="FFFF0000"/>
        <rFont val="宋体"/>
        <charset val="134"/>
      </rPr>
      <t>包名）</t>
    </r>
    <r>
      <rPr>
        <sz val="10"/>
        <color rgb="FFFF0000"/>
        <rFont val="Calibri"/>
        <charset val="134"/>
      </rPr>
      <t xml:space="preserve"> -p com.test</t>
    </r>
    <r>
      <rPr>
        <sz val="10"/>
        <color rgb="FFFF0000"/>
        <rFont val="宋体"/>
        <charset val="134"/>
      </rPr>
      <t>（包名）</t>
    </r>
    <r>
      <rPr>
        <sz val="10"/>
        <color rgb="FF000000"/>
        <rFont val="Calibri"/>
        <charset val="134"/>
      </rPr>
      <t xml:space="preserve"> --ignore-crashes --ignore-timeouts --ignore-native-crashes --ignore-security-exceptions --kill-process-after-error -s 100 -v -v -v --throttle 500 100000 &gt;/sdcard/monkey.txt &amp;
</t>
    </r>
  </si>
  <si>
    <t>Monkey-3</t>
  </si>
  <si>
    <t>后台长时间Monkey测试黑名单</t>
  </si>
  <si>
    <t>1.连接PC进行后台抓取logcat
2.push 黑名单.txt文件到指定目录下</t>
  </si>
  <si>
    <t xml:space="preserve">1、adb shell
2、logcat -v time -f /sdcard/monkey_log.txt *:W &amp;
3、adb shell monkey --pkg-blacklist-file data/local/tmp/ blacklist.txt -v -v --throttle 200 1000000 &gt;/sdcard/monkey.txt &amp;
</t>
  </si>
  <si>
    <t>Monkey-4</t>
  </si>
  <si>
    <t>后台长时间Monkey测试白名单</t>
  </si>
  <si>
    <t>1.连接PC进行后台抓取logcat
2.push 白名单.txt文件到指定目录下</t>
  </si>
  <si>
    <t xml:space="preserve">1、adb shell
2、logcat -v time -f /sdcard/monkey_log.txt *:W &amp;
3、adb shell monkey --pkg-whitelist-file data/local/tmp/whitelist.txt -v -v --throttle 500 1000000 &gt;/sdcard/monkey.txt &amp;
</t>
  </si>
  <si>
    <t>评审记录</t>
  </si>
  <si>
    <t>参会人员：</t>
  </si>
  <si>
    <t>邹涛、王城、罗云进，周婷、马馨</t>
  </si>
  <si>
    <t>评审日期：</t>
  </si>
  <si>
    <t>AI</t>
  </si>
  <si>
    <t>1、8.30号交付的测试case要进行等级区分 。
2、MCU测试需要和车载测试人员再次确认和扩展，MCU用例中的can和soc端、电源。
3、DP TO DP要确认需求。
4、FOTA需要和客户确认升级方式，提供用例
5、工厂工具，等功能出来之后再细化
6、Monkey用例需要和客户明确跑机的参数
7、WIFI直接、热点支持，再次确认</t>
  </si>
  <si>
    <t>用例需要修改内容：</t>
  </si>
  <si>
    <t>1、开/关机，原用例要修改，有基线用例数据未删除
2、CPU&amp;GPU移除空载&lt;5%的指标项
3、UFS3.1的读/写速度修改，原为1500的500，为3.0的标准，3.1读写为1700MB/700MB
4、RAM、新增了多应用切换
5、以太网，要将用例中修改为千兆标准，网络参数标准要去掉、断网续传
6、wifi、删除14信道、休眠唤醒去掉、2.4G电源管理模块要修改、2.4G高级设置模块要重新修改，部分功能模块为基线用例，要修改。5G电源管理、5G频段要增加、5G高级设置模块。并发测试增加2.4G描述，WIFI热点功能代定、加2.4G与BT干涉的情况下跑12小时iperf
7、增加蓝牙兼容性CASE，增加性能测试中的不同环境
8、camera，去掉“后置“字样
9、USB增加无线鼠标和键盘，USB-CAMERA需求配套的APP使用，PD充电CASE要细化
10，TP增加定制的交互手势
11、增加娱乐屏不同环境的自动亮度、副屏自动亮度用例增加、camera的用例去掉第三方APP，使用客户APP、长时间亮屏，屏幕亮度
12、音频增加A2B同步、增加按键和通知提示音，去掉不连接适配、连接有线耳机等基线case内容，稳定性测试中的低电case移除
13、视频中去掉锁屏、播放视频插拔充电、低电、耳机等操作case移除，不同视频格式需要筛选，增加2K分辨率，稳定性播放24小时
14、setting tree的设置按文档编写
15、MCU测试需要和车载测试人员再次确认和扩展
16、需要一台4K、120HZ信号源，增加1.4版本
17、升降键是否属于测试范围，待定
18、按键交互功能项可以添加到setting
19、定制功能用例需要完善
20、WIFI吞吐量要增加2.4G和5G的频段等参数
21、WIFI直接、热点支持，再次确认、camera无休眠、WIFI和以太网丢包率分开写case</t>
  </si>
  <si>
    <t>1.DUT   2.Iperf 3.H3C Magic r300-2100</t>
  </si>
  <si>
    <t>bw=80</t>
  </si>
  <si>
    <t>60提示是雷电通信口</t>
  </si>
  <si>
    <t>165通道不能设置成80/40MHz频宽，设置成20Mhz测试</t>
  </si>
  <si>
    <t>\</t>
  </si>
  <si>
    <t>没有20MHz选项</t>
  </si>
  <si>
    <t>通道165不能设置成80MHz,设置成20MHz测试</t>
  </si>
  <si>
    <t>通道161不能设置成160MHz,设置成80MHz测试</t>
  </si>
  <si>
    <t>通道60的AX不能链接，是雷达通道</t>
  </si>
  <si>
    <t>11AX Mode 
Mode(BW=80MHz)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</si>
</sst>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d/mmm/yy;@"/>
    <numFmt numFmtId="177" formatCode="[$-409]mmmm/yy;@"/>
    <numFmt numFmtId="178" formatCode="yyyy\-mm\-dd;@"/>
    <numFmt numFmtId="179" formatCode="[DBNum1][$-804]General"/>
    <numFmt numFmtId="180" formatCode="yyyy/m/d;@"/>
    <numFmt numFmtId="181" formatCode="0_);[Red]\(0\)"/>
  </numFmts>
  <fonts count="55">
    <font>
      <sz val="10"/>
      <color theme="1"/>
      <name val="等线"/>
      <charset val="134"/>
      <scheme val="minor"/>
    </font>
    <font>
      <b/>
      <sz val="20"/>
      <color rgb="FF000000"/>
      <name val="Calibri"/>
      <charset val="134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b/>
      <sz val="11"/>
      <color rgb="FF000000"/>
      <name val="Calibri"/>
      <charset val="134"/>
    </font>
    <font>
      <sz val="12"/>
      <name val="Calibri"/>
      <charset val="134"/>
    </font>
    <font>
      <b/>
      <sz val="12"/>
      <name val="Calibri"/>
      <charset val="134"/>
    </font>
    <font>
      <sz val="12"/>
      <color theme="1"/>
      <name val="Calibri"/>
      <charset val="134"/>
    </font>
    <font>
      <sz val="12"/>
      <color rgb="FFFF0000"/>
      <name val="Calibri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b/>
      <sz val="18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6"/>
      <color rgb="FF000000"/>
      <name val="Calibri"/>
      <charset val="134"/>
    </font>
    <font>
      <b/>
      <sz val="16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rgb="FF000000"/>
      <name val="Calibri"/>
      <charset val="134"/>
    </font>
    <font>
      <b/>
      <sz val="22"/>
      <color rgb="FF000000"/>
      <name val="宋体"/>
      <charset val="134"/>
    </font>
    <font>
      <b/>
      <sz val="22"/>
      <color rgb="FF000000"/>
      <name val="Calibri"/>
      <charset val="134"/>
    </font>
    <font>
      <b/>
      <sz val="10"/>
      <color rgb="FF000000"/>
      <name val="宋体"/>
      <charset val="134"/>
    </font>
    <font>
      <sz val="9"/>
      <color rgb="FF000000"/>
      <name val="楷体"/>
      <charset val="134"/>
    </font>
    <font>
      <sz val="9"/>
      <color theme="1"/>
      <name val="楷体"/>
      <charset val="134"/>
    </font>
    <font>
      <strike/>
      <sz val="9"/>
      <color rgb="FF000000"/>
      <name val="楷体"/>
      <charset val="134"/>
    </font>
    <font>
      <strike/>
      <sz val="9"/>
      <color theme="1"/>
      <name val="楷体"/>
      <charset val="134"/>
    </font>
    <font>
      <sz val="10"/>
      <color rgb="FF000000"/>
      <name val="等线"/>
      <charset val="134"/>
    </font>
    <font>
      <sz val="10"/>
      <color rgb="FF000000"/>
      <name val="等线"/>
      <charset val="134"/>
      <scheme val="minor"/>
    </font>
    <font>
      <sz val="12"/>
      <color rgb="FF000000"/>
      <name val="等线"/>
      <charset val="134"/>
      <scheme val="minor"/>
    </font>
    <font>
      <b/>
      <sz val="11"/>
      <color rgb="FF000000"/>
      <name val="等线"/>
      <charset val="134"/>
      <scheme val="minor"/>
    </font>
    <font>
      <sz val="11"/>
      <color rgb="FF000000"/>
      <name val="Calibri"/>
      <charset val="134"/>
    </font>
    <font>
      <sz val="10"/>
      <color rgb="FFFF0000"/>
      <name val="Calibri"/>
      <charset val="134"/>
    </font>
    <font>
      <sz val="10"/>
      <color rgb="FF0066CC"/>
      <name val="Calibri"/>
      <charset val="134"/>
    </font>
    <font>
      <sz val="10"/>
      <color rgb="FF0066CC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rgb="FFFF0000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34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0" borderId="15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15" borderId="16" applyNumberFormat="0" applyFon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7" fillId="19" borderId="19" applyNumberFormat="0" applyAlignment="0" applyProtection="0">
      <alignment vertical="center"/>
    </xf>
    <xf numFmtId="0" fontId="48" fillId="19" borderId="15" applyNumberFormat="0" applyAlignment="0" applyProtection="0">
      <alignment vertical="center"/>
    </xf>
    <xf numFmtId="0" fontId="49" fillId="20" borderId="20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</cellStyleXfs>
  <cellXfs count="283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76" fontId="3" fillId="0" borderId="4" xfId="0" applyNumberFormat="1" applyFont="1" applyBorder="1" applyAlignment="1">
      <alignment horizontal="center" vertical="center"/>
    </xf>
    <xf numFmtId="58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top"/>
    </xf>
    <xf numFmtId="177" fontId="4" fillId="0" borderId="4" xfId="0" applyNumberFormat="1" applyFont="1" applyBorder="1" applyAlignment="1">
      <alignment horizontal="center" vertical="top" wrapText="1"/>
    </xf>
    <xf numFmtId="177" fontId="4" fillId="0" borderId="4" xfId="0" applyNumberFormat="1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left" vertical="center"/>
    </xf>
    <xf numFmtId="177" fontId="2" fillId="0" borderId="3" xfId="0" applyNumberFormat="1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7" fontId="2" fillId="0" borderId="4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178" fontId="12" fillId="0" borderId="11" xfId="0" applyNumberFormat="1" applyFont="1" applyBorder="1" applyAlignment="1">
      <alignment horizontal="left" vertical="center"/>
    </xf>
    <xf numFmtId="0" fontId="0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179" fontId="14" fillId="5" borderId="1" xfId="0" applyNumberFormat="1" applyFont="1" applyFill="1" applyBorder="1" applyAlignment="1">
      <alignment horizontal="center" vertical="center"/>
    </xf>
    <xf numFmtId="179" fontId="14" fillId="5" borderId="2" xfId="0" applyNumberFormat="1" applyFont="1" applyFill="1" applyBorder="1" applyAlignment="1">
      <alignment horizontal="center" vertical="center"/>
    </xf>
    <xf numFmtId="179" fontId="15" fillId="0" borderId="4" xfId="0" applyNumberFormat="1" applyFont="1" applyBorder="1" applyAlignment="1">
      <alignment horizontal="left" vertical="center"/>
    </xf>
    <xf numFmtId="179" fontId="15" fillId="0" borderId="1" xfId="0" applyNumberFormat="1" applyFont="1" applyBorder="1" applyAlignment="1">
      <alignment horizontal="left" vertical="center"/>
    </xf>
    <xf numFmtId="179" fontId="15" fillId="0" borderId="2" xfId="0" applyNumberFormat="1" applyFont="1" applyBorder="1" applyAlignment="1">
      <alignment horizontal="left" vertical="center"/>
    </xf>
    <xf numFmtId="179" fontId="15" fillId="5" borderId="4" xfId="0" applyNumberFormat="1" applyFont="1" applyFill="1" applyBorder="1" applyAlignment="1">
      <alignment horizontal="center" vertical="center"/>
    </xf>
    <xf numFmtId="179" fontId="15" fillId="5" borderId="1" xfId="0" applyNumberFormat="1" applyFont="1" applyFill="1" applyBorder="1" applyAlignment="1">
      <alignment horizontal="center" vertical="center"/>
    </xf>
    <xf numFmtId="180" fontId="15" fillId="5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181" fontId="15" fillId="0" borderId="4" xfId="0" applyNumberFormat="1" applyFont="1" applyBorder="1" applyAlignment="1">
      <alignment horizontal="center" vertical="center" wrapText="1"/>
    </xf>
    <xf numFmtId="179" fontId="16" fillId="0" borderId="4" xfId="0" applyNumberFormat="1" applyFont="1" applyBorder="1" applyAlignment="1">
      <alignment horizontal="left" vertical="center" wrapText="1"/>
    </xf>
    <xf numFmtId="179" fontId="17" fillId="0" borderId="4" xfId="0" applyNumberFormat="1" applyFont="1" applyBorder="1" applyAlignment="1">
      <alignment horizontal="left" vertical="center"/>
    </xf>
    <xf numFmtId="179" fontId="15" fillId="5" borderId="4" xfId="0" applyNumberFormat="1" applyFont="1" applyFill="1" applyBorder="1" applyAlignment="1">
      <alignment horizontal="center" vertical="center" wrapText="1"/>
    </xf>
    <xf numFmtId="179" fontId="15" fillId="5" borderId="1" xfId="0" applyNumberFormat="1" applyFont="1" applyFill="1" applyBorder="1" applyAlignment="1">
      <alignment horizontal="center" vertical="center" wrapText="1"/>
    </xf>
    <xf numFmtId="179" fontId="18" fillId="0" borderId="4" xfId="0" applyNumberFormat="1" applyFont="1" applyBorder="1" applyAlignment="1">
      <alignment vertical="center" wrapText="1"/>
    </xf>
    <xf numFmtId="179" fontId="18" fillId="0" borderId="4" xfId="0" applyNumberFormat="1" applyFont="1" applyBorder="1" applyAlignment="1">
      <alignment horizontal="center" vertical="center"/>
    </xf>
    <xf numFmtId="179" fontId="18" fillId="0" borderId="4" xfId="0" applyNumberFormat="1" applyFont="1" applyBorder="1" applyAlignment="1">
      <alignment horizontal="left" vertical="center" wrapText="1"/>
    </xf>
    <xf numFmtId="179" fontId="14" fillId="5" borderId="3" xfId="0" applyNumberFormat="1" applyFont="1" applyFill="1" applyBorder="1" applyAlignment="1">
      <alignment horizontal="center" vertical="center"/>
    </xf>
    <xf numFmtId="179" fontId="15" fillId="0" borderId="3" xfId="0" applyNumberFormat="1" applyFont="1" applyBorder="1" applyAlignment="1">
      <alignment horizontal="left" vertical="center"/>
    </xf>
    <xf numFmtId="180" fontId="15" fillId="0" borderId="7" xfId="0" applyNumberFormat="1" applyFont="1" applyBorder="1" applyAlignment="1">
      <alignment horizontal="center" vertical="center" wrapText="1"/>
    </xf>
    <xf numFmtId="180" fontId="15" fillId="0" borderId="8" xfId="0" applyNumberFormat="1" applyFont="1" applyBorder="1" applyAlignment="1">
      <alignment horizontal="center" vertical="center" wrapText="1"/>
    </xf>
    <xf numFmtId="180" fontId="15" fillId="0" borderId="5" xfId="0" applyNumberFormat="1" applyFont="1" applyBorder="1" applyAlignment="1">
      <alignment horizontal="center" vertical="center" wrapText="1"/>
    </xf>
    <xf numFmtId="180" fontId="15" fillId="0" borderId="9" xfId="0" applyNumberFormat="1" applyFont="1" applyBorder="1" applyAlignment="1">
      <alignment horizontal="center" vertical="center" wrapText="1"/>
    </xf>
    <xf numFmtId="49" fontId="15" fillId="5" borderId="4" xfId="0" applyNumberFormat="1" applyFont="1" applyFill="1" applyBorder="1" applyAlignment="1">
      <alignment horizontal="center" vertical="center" wrapText="1"/>
    </xf>
    <xf numFmtId="17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179" fontId="16" fillId="0" borderId="4" xfId="0" applyNumberFormat="1" applyFont="1" applyBorder="1" applyAlignment="1">
      <alignment vertical="center" wrapText="1"/>
    </xf>
    <xf numFmtId="0" fontId="18" fillId="0" borderId="4" xfId="0" applyFont="1" applyBorder="1" applyAlignment="1">
      <alignment vertical="center"/>
    </xf>
    <xf numFmtId="179" fontId="19" fillId="5" borderId="4" xfId="0" applyNumberFormat="1" applyFont="1" applyFill="1" applyBorder="1" applyAlignment="1">
      <alignment horizontal="center" vertical="center"/>
    </xf>
    <xf numFmtId="179" fontId="20" fillId="5" borderId="4" xfId="0" applyNumberFormat="1" applyFont="1" applyFill="1" applyBorder="1" applyAlignment="1">
      <alignment horizontal="center" vertical="center"/>
    </xf>
    <xf numFmtId="179" fontId="20" fillId="5" borderId="4" xfId="0" applyNumberFormat="1" applyFont="1" applyFill="1" applyBorder="1" applyAlignment="1">
      <alignment horizontal="center" vertical="center" wrapText="1"/>
    </xf>
    <xf numFmtId="179" fontId="20" fillId="5" borderId="4" xfId="0" applyNumberFormat="1" applyFont="1" applyFill="1" applyBorder="1" applyAlignment="1">
      <alignment horizontal="left" vertical="center"/>
    </xf>
    <xf numFmtId="179" fontId="15" fillId="0" borderId="4" xfId="0" applyNumberFormat="1" applyFont="1" applyBorder="1" applyAlignment="1">
      <alignment horizontal="center" vertical="center"/>
    </xf>
    <xf numFmtId="179" fontId="15" fillId="0" borderId="4" xfId="0" applyNumberFormat="1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179" fontId="21" fillId="0" borderId="1" xfId="0" applyNumberFormat="1" applyFont="1" applyBorder="1" applyAlignment="1">
      <alignment horizontal="left" vertical="center"/>
    </xf>
    <xf numFmtId="179" fontId="15" fillId="5" borderId="10" xfId="0" applyNumberFormat="1" applyFont="1" applyFill="1" applyBorder="1" applyAlignment="1">
      <alignment horizontal="center" vertical="center" wrapText="1"/>
    </xf>
    <xf numFmtId="179" fontId="15" fillId="5" borderId="4" xfId="0" applyNumberFormat="1" applyFont="1" applyFill="1" applyBorder="1" applyAlignment="1">
      <alignment horizontal="left" vertical="center" wrapText="1"/>
    </xf>
    <xf numFmtId="179" fontId="22" fillId="0" borderId="4" xfId="0" applyNumberFormat="1" applyFont="1" applyBorder="1" applyAlignment="1">
      <alignment horizontal="center" vertical="center"/>
    </xf>
    <xf numFmtId="179" fontId="22" fillId="0" borderId="1" xfId="0" applyNumberFormat="1" applyFont="1" applyBorder="1" applyAlignment="1">
      <alignment horizontal="center" vertical="center"/>
    </xf>
    <xf numFmtId="179" fontId="22" fillId="0" borderId="11" xfId="0" applyNumberFormat="1" applyFont="1" applyBorder="1" applyAlignment="1">
      <alignment horizontal="center" vertical="center" wrapText="1"/>
    </xf>
    <xf numFmtId="179" fontId="22" fillId="0" borderId="11" xfId="0" applyNumberFormat="1" applyFont="1" applyFill="1" applyBorder="1" applyAlignment="1" applyProtection="1">
      <alignment horizontal="left" vertical="center" wrapText="1"/>
    </xf>
    <xf numFmtId="0" fontId="23" fillId="0" borderId="11" xfId="0" applyFont="1" applyBorder="1" applyAlignment="1">
      <alignment vertical="center"/>
    </xf>
    <xf numFmtId="179" fontId="24" fillId="0" borderId="4" xfId="0" applyNumberFormat="1" applyFont="1" applyBorder="1" applyAlignment="1">
      <alignment horizontal="center" vertical="center"/>
    </xf>
    <xf numFmtId="179" fontId="24" fillId="0" borderId="1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vertical="center"/>
    </xf>
    <xf numFmtId="179" fontId="24" fillId="0" borderId="11" xfId="0" applyNumberFormat="1" applyFont="1" applyFill="1" applyBorder="1" applyAlignment="1" applyProtection="1">
      <alignment horizontal="left" vertical="center" wrapText="1"/>
    </xf>
    <xf numFmtId="0" fontId="23" fillId="0" borderId="11" xfId="0" applyFont="1" applyBorder="1" applyAlignment="1">
      <alignment vertical="center" wrapText="1"/>
    </xf>
    <xf numFmtId="180" fontId="15" fillId="0" borderId="4" xfId="0" applyNumberFormat="1" applyFont="1" applyBorder="1" applyAlignment="1">
      <alignment horizontal="center" vertical="center" wrapText="1"/>
    </xf>
    <xf numFmtId="49" fontId="15" fillId="5" borderId="10" xfId="0" applyNumberFormat="1" applyFont="1" applyFill="1" applyBorder="1" applyAlignment="1">
      <alignment horizontal="center" vertical="center" wrapText="1"/>
    </xf>
    <xf numFmtId="179" fontId="22" fillId="0" borderId="1" xfId="0" applyNumberFormat="1" applyFont="1" applyBorder="1" applyAlignment="1">
      <alignment horizontal="center" vertical="center" wrapText="1"/>
    </xf>
    <xf numFmtId="49" fontId="22" fillId="0" borderId="11" xfId="0" applyNumberFormat="1" applyFont="1" applyBorder="1" applyAlignment="1">
      <alignment vertical="center"/>
    </xf>
    <xf numFmtId="179" fontId="24" fillId="0" borderId="1" xfId="0" applyNumberFormat="1" applyFont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left" vertical="center"/>
    </xf>
    <xf numFmtId="0" fontId="2" fillId="2" borderId="5" xfId="0" applyNumberFormat="1" applyFont="1" applyFill="1" applyBorder="1" applyAlignment="1">
      <alignment vertical="center" wrapText="1"/>
    </xf>
    <xf numFmtId="0" fontId="26" fillId="0" borderId="4" xfId="0" applyNumberFormat="1" applyFont="1" applyBorder="1" applyAlignment="1">
      <alignment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180" fontId="3" fillId="0" borderId="4" xfId="0" applyNumberFormat="1" applyFont="1" applyBorder="1" applyAlignment="1">
      <alignment horizontal="left" vertical="center"/>
    </xf>
    <xf numFmtId="0" fontId="2" fillId="2" borderId="1" xfId="0" applyNumberFormat="1" applyFont="1" applyFill="1" applyBorder="1" applyAlignment="1">
      <alignment vertical="center" wrapText="1"/>
    </xf>
    <xf numFmtId="180" fontId="26" fillId="0" borderId="4" xfId="0" applyNumberFormat="1" applyFont="1" applyBorder="1" applyAlignment="1">
      <alignment horizontal="left" vertical="center"/>
    </xf>
    <xf numFmtId="58" fontId="3" fillId="0" borderId="4" xfId="0" applyNumberFormat="1" applyFont="1" applyBorder="1" applyAlignment="1">
      <alignment horizontal="left" vertical="center"/>
    </xf>
    <xf numFmtId="0" fontId="2" fillId="2" borderId="4" xfId="0" applyNumberFormat="1" applyFont="1" applyFill="1" applyBorder="1" applyAlignment="1">
      <alignment vertical="center" wrapText="1"/>
    </xf>
    <xf numFmtId="0" fontId="26" fillId="0" borderId="9" xfId="0" applyNumberFormat="1" applyFont="1" applyBorder="1" applyAlignment="1">
      <alignment vertical="center"/>
    </xf>
    <xf numFmtId="0" fontId="2" fillId="2" borderId="10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left" vertical="center" wrapText="1"/>
    </xf>
    <xf numFmtId="0" fontId="2" fillId="2" borderId="10" xfId="0" applyNumberFormat="1" applyFont="1" applyFill="1" applyBorder="1" applyAlignment="1">
      <alignment vertical="center" wrapText="1"/>
    </xf>
    <xf numFmtId="0" fontId="27" fillId="0" borderId="13" xfId="0" applyNumberFormat="1" applyFont="1" applyBorder="1"/>
    <xf numFmtId="0" fontId="3" fillId="0" borderId="4" xfId="0" applyNumberFormat="1" applyFont="1" applyBorder="1" applyAlignment="1">
      <alignment horizontal="left" vertical="center" wrapText="1"/>
    </xf>
    <xf numFmtId="0" fontId="28" fillId="0" borderId="4" xfId="0" applyNumberFormat="1" applyFont="1" applyBorder="1" applyAlignment="1">
      <alignment horizontal="left" vertical="center" wrapText="1"/>
    </xf>
    <xf numFmtId="0" fontId="28" fillId="0" borderId="4" xfId="0" applyNumberFormat="1" applyFont="1" applyBorder="1" applyAlignment="1">
      <alignment horizontal="center" vertical="center" wrapText="1"/>
    </xf>
    <xf numFmtId="177" fontId="29" fillId="0" borderId="4" xfId="0" applyNumberFormat="1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vertical="center"/>
    </xf>
    <xf numFmtId="0" fontId="28" fillId="3" borderId="4" xfId="0" applyNumberFormat="1" applyFont="1" applyFill="1" applyBorder="1" applyAlignment="1">
      <alignment vertical="center"/>
    </xf>
    <xf numFmtId="0" fontId="28" fillId="3" borderId="1" xfId="0" applyNumberFormat="1" applyFont="1" applyFill="1" applyBorder="1" applyAlignment="1">
      <alignment vertical="center" wrapText="1"/>
    </xf>
    <xf numFmtId="0" fontId="3" fillId="3" borderId="3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/>
    </xf>
    <xf numFmtId="0" fontId="3" fillId="3" borderId="9" xfId="0" applyNumberFormat="1" applyFont="1" applyFill="1" applyBorder="1" applyAlignment="1">
      <alignment vertical="center" wrapText="1"/>
    </xf>
    <xf numFmtId="0" fontId="28" fillId="3" borderId="3" xfId="0" applyNumberFormat="1" applyFont="1" applyFill="1" applyBorder="1" applyAlignment="1">
      <alignment horizontal="left" vertical="center" wrapText="1"/>
    </xf>
    <xf numFmtId="0" fontId="3" fillId="3" borderId="4" xfId="0" applyNumberFormat="1" applyFont="1" applyFill="1" applyBorder="1" applyAlignment="1">
      <alignment horizontal="left" vertical="center" wrapText="1"/>
    </xf>
    <xf numFmtId="0" fontId="3" fillId="3" borderId="4" xfId="0" applyNumberFormat="1" applyFont="1" applyFill="1" applyBorder="1" applyAlignment="1">
      <alignment vertical="center" wrapText="1"/>
    </xf>
    <xf numFmtId="0" fontId="3" fillId="3" borderId="12" xfId="0" applyNumberFormat="1" applyFont="1" applyFill="1" applyBorder="1" applyAlignment="1">
      <alignment vertical="center" wrapText="1"/>
    </xf>
    <xf numFmtId="0" fontId="28" fillId="3" borderId="4" xfId="0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179" fontId="14" fillId="5" borderId="2" xfId="0" applyNumberFormat="1" applyFont="1" applyFill="1" applyBorder="1" applyAlignment="1">
      <alignment horizontal="center" vertical="center" wrapText="1"/>
    </xf>
    <xf numFmtId="179" fontId="14" fillId="5" borderId="2" xfId="0" applyNumberFormat="1" applyFont="1" applyFill="1" applyBorder="1" applyAlignment="1">
      <alignment horizontal="left" vertical="center"/>
    </xf>
    <xf numFmtId="179" fontId="15" fillId="0" borderId="2" xfId="0" applyNumberFormat="1" applyFont="1" applyBorder="1" applyAlignment="1">
      <alignment horizontal="left" vertical="center" wrapText="1"/>
    </xf>
    <xf numFmtId="179" fontId="15" fillId="5" borderId="4" xfId="0" applyNumberFormat="1" applyFont="1" applyFill="1" applyBorder="1" applyAlignment="1">
      <alignment horizontal="left" vertical="center"/>
    </xf>
    <xf numFmtId="180" fontId="15" fillId="5" borderId="4" xfId="0" applyNumberFormat="1" applyFont="1" applyFill="1" applyBorder="1" applyAlignment="1">
      <alignment vertical="center" wrapText="1"/>
    </xf>
    <xf numFmtId="181" fontId="15" fillId="0" borderId="4" xfId="0" applyNumberFormat="1" applyFont="1" applyBorder="1" applyAlignment="1">
      <alignment vertical="center" wrapText="1"/>
    </xf>
    <xf numFmtId="179" fontId="17" fillId="0" borderId="4" xfId="0" applyNumberFormat="1" applyFont="1" applyBorder="1" applyAlignment="1">
      <alignment horizontal="center" vertical="center"/>
    </xf>
    <xf numFmtId="179" fontId="17" fillId="0" borderId="4" xfId="0" applyNumberFormat="1" applyFont="1" applyBorder="1" applyAlignment="1">
      <alignment horizontal="left" vertical="center" wrapText="1"/>
    </xf>
    <xf numFmtId="179" fontId="15" fillId="5" borderId="1" xfId="0" applyNumberFormat="1" applyFont="1" applyFill="1" applyBorder="1" applyAlignment="1">
      <alignment vertical="center" wrapText="1"/>
    </xf>
    <xf numFmtId="179" fontId="18" fillId="0" borderId="4" xfId="0" applyNumberFormat="1" applyFont="1" applyBorder="1" applyAlignment="1">
      <alignment vertical="center"/>
    </xf>
    <xf numFmtId="179" fontId="15" fillId="0" borderId="2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177" fontId="30" fillId="0" borderId="0" xfId="0" applyNumberFormat="1" applyFont="1" applyAlignment="1">
      <alignment horizontal="center" vertical="center"/>
    </xf>
    <xf numFmtId="177" fontId="30" fillId="0" borderId="0" xfId="0" applyNumberFormat="1" applyFont="1" applyAlignment="1">
      <alignment vertical="center"/>
    </xf>
    <xf numFmtId="177" fontId="4" fillId="0" borderId="0" xfId="0" applyNumberFormat="1" applyFont="1" applyAlignment="1">
      <alignment horizontal="center" vertical="top"/>
    </xf>
    <xf numFmtId="177" fontId="4" fillId="0" borderId="0" xfId="0" applyNumberFormat="1" applyFont="1" applyAlignment="1">
      <alignment vertical="top"/>
    </xf>
    <xf numFmtId="0" fontId="0" fillId="0" borderId="0" xfId="0" applyFont="1" applyAlignment="1">
      <alignment vertical="center"/>
    </xf>
    <xf numFmtId="177" fontId="30" fillId="0" borderId="4" xfId="0" applyNumberFormat="1" applyFont="1" applyBorder="1" applyAlignment="1">
      <alignment vertical="center"/>
    </xf>
    <xf numFmtId="179" fontId="18" fillId="0" borderId="1" xfId="0" applyNumberFormat="1" applyFont="1" applyBorder="1" applyAlignment="1">
      <alignment horizontal="left" vertical="center" wrapText="1"/>
    </xf>
    <xf numFmtId="0" fontId="30" fillId="6" borderId="4" xfId="0" applyFont="1" applyFill="1" applyBorder="1" applyAlignment="1">
      <alignment vertical="center" wrapText="1"/>
    </xf>
    <xf numFmtId="0" fontId="30" fillId="6" borderId="4" xfId="0" applyFont="1" applyFill="1" applyBorder="1" applyAlignment="1">
      <alignment horizontal="left" vertical="center" wrapText="1"/>
    </xf>
    <xf numFmtId="0" fontId="15" fillId="6" borderId="4" xfId="0" applyFont="1" applyFill="1" applyBorder="1" applyAlignment="1">
      <alignment vertical="center" wrapText="1"/>
    </xf>
    <xf numFmtId="0" fontId="30" fillId="6" borderId="4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left" vertical="center" wrapText="1"/>
    </xf>
    <xf numFmtId="179" fontId="18" fillId="3" borderId="4" xfId="0" applyNumberFormat="1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30" fillId="7" borderId="4" xfId="0" applyFont="1" applyFill="1" applyBorder="1" applyAlignment="1">
      <alignment horizontal="center" vertical="center" wrapText="1"/>
    </xf>
    <xf numFmtId="0" fontId="30" fillId="7" borderId="10" xfId="0" applyFont="1" applyFill="1" applyBorder="1" applyAlignment="1">
      <alignment horizontal="center" vertical="center" wrapText="1"/>
    </xf>
    <xf numFmtId="0" fontId="30" fillId="7" borderId="4" xfId="0" applyFont="1" applyFill="1" applyBorder="1" applyAlignment="1">
      <alignment horizontal="left" vertical="center" wrapText="1"/>
    </xf>
    <xf numFmtId="179" fontId="18" fillId="7" borderId="4" xfId="0" applyNumberFormat="1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30" fillId="7" borderId="14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30" fillId="7" borderId="12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30" fillId="8" borderId="4" xfId="0" applyFont="1" applyFill="1" applyBorder="1" applyAlignment="1">
      <alignment horizontal="center" vertical="center" wrapText="1"/>
    </xf>
    <xf numFmtId="0" fontId="30" fillId="8" borderId="10" xfId="0" applyFont="1" applyFill="1" applyBorder="1" applyAlignment="1">
      <alignment horizontal="center" vertical="center" wrapText="1"/>
    </xf>
    <xf numFmtId="0" fontId="30" fillId="8" borderId="4" xfId="0" applyFont="1" applyFill="1" applyBorder="1" applyAlignment="1">
      <alignment horizontal="left" vertical="center" wrapText="1"/>
    </xf>
    <xf numFmtId="179" fontId="18" fillId="8" borderId="4" xfId="0" applyNumberFormat="1" applyFont="1" applyFill="1" applyBorder="1" applyAlignment="1">
      <alignment horizontal="center" vertical="center" wrapText="1"/>
    </xf>
    <xf numFmtId="0" fontId="31" fillId="8" borderId="4" xfId="0" applyFont="1" applyFill="1" applyBorder="1" applyAlignment="1">
      <alignment horizontal="center" vertical="center" wrapText="1"/>
    </xf>
    <xf numFmtId="0" fontId="15" fillId="8" borderId="14" xfId="0" applyFont="1" applyFill="1" applyBorder="1" applyAlignment="1">
      <alignment horizontal="center" vertical="center" wrapText="1"/>
    </xf>
    <xf numFmtId="0" fontId="30" fillId="8" borderId="14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30" fillId="9" borderId="4" xfId="0" applyFont="1" applyFill="1" applyBorder="1" applyAlignment="1">
      <alignment horizontal="center" vertical="center" wrapText="1"/>
    </xf>
    <xf numFmtId="0" fontId="30" fillId="9" borderId="10" xfId="0" applyFont="1" applyFill="1" applyBorder="1" applyAlignment="1">
      <alignment horizontal="center" vertical="center" wrapText="1"/>
    </xf>
    <xf numFmtId="0" fontId="30" fillId="9" borderId="4" xfId="0" applyFont="1" applyFill="1" applyBorder="1" applyAlignment="1">
      <alignment horizontal="left" vertical="center" wrapText="1"/>
    </xf>
    <xf numFmtId="179" fontId="18" fillId="9" borderId="4" xfId="0" applyNumberFormat="1" applyFont="1" applyFill="1" applyBorder="1" applyAlignment="1">
      <alignment horizontal="center" vertical="center" wrapText="1"/>
    </xf>
    <xf numFmtId="0" fontId="31" fillId="9" borderId="4" xfId="0" applyFont="1" applyFill="1" applyBorder="1" applyAlignment="1">
      <alignment horizontal="center" vertical="center" wrapText="1"/>
    </xf>
    <xf numFmtId="0" fontId="15" fillId="9" borderId="14" xfId="0" applyFont="1" applyFill="1" applyBorder="1" applyAlignment="1">
      <alignment horizontal="center" vertical="center" wrapText="1"/>
    </xf>
    <xf numFmtId="0" fontId="30" fillId="9" borderId="14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30" fillId="9" borderId="12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30" fillId="10" borderId="4" xfId="0" applyFont="1" applyFill="1" applyBorder="1" applyAlignment="1">
      <alignment horizontal="center" vertical="center" wrapText="1"/>
    </xf>
    <xf numFmtId="0" fontId="30" fillId="10" borderId="10" xfId="0" applyFont="1" applyFill="1" applyBorder="1" applyAlignment="1">
      <alignment horizontal="center" vertical="center" wrapText="1"/>
    </xf>
    <xf numFmtId="0" fontId="30" fillId="10" borderId="4" xfId="0" applyFont="1" applyFill="1" applyBorder="1" applyAlignment="1">
      <alignment horizontal="left" vertical="center" wrapText="1"/>
    </xf>
    <xf numFmtId="179" fontId="18" fillId="10" borderId="4" xfId="0" applyNumberFormat="1" applyFont="1" applyFill="1" applyBorder="1" applyAlignment="1">
      <alignment horizontal="center" vertical="center" wrapText="1"/>
    </xf>
    <xf numFmtId="0" fontId="31" fillId="10" borderId="4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30" fillId="10" borderId="14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18" fillId="3" borderId="4" xfId="0" applyFont="1" applyFill="1" applyBorder="1" applyAlignment="1">
      <alignment vertical="center" wrapText="1"/>
    </xf>
    <xf numFmtId="0" fontId="33" fillId="3" borderId="4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vertical="center" wrapText="1"/>
    </xf>
    <xf numFmtId="0" fontId="30" fillId="3" borderId="4" xfId="0" applyFont="1" applyFill="1" applyBorder="1" applyAlignment="1">
      <alignment vertical="center"/>
    </xf>
    <xf numFmtId="0" fontId="18" fillId="7" borderId="4" xfId="0" applyFont="1" applyFill="1" applyBorder="1" applyAlignment="1">
      <alignment vertical="center" wrapText="1"/>
    </xf>
    <xf numFmtId="0" fontId="32" fillId="7" borderId="4" xfId="0" applyFont="1" applyFill="1" applyBorder="1" applyAlignment="1">
      <alignment horizontal="center" vertical="center"/>
    </xf>
    <xf numFmtId="0" fontId="30" fillId="7" borderId="4" xfId="0" applyFont="1" applyFill="1" applyBorder="1" applyAlignment="1">
      <alignment vertical="center" wrapText="1"/>
    </xf>
    <xf numFmtId="0" fontId="30" fillId="7" borderId="4" xfId="0" applyFont="1" applyFill="1" applyBorder="1" applyAlignment="1">
      <alignment vertical="center"/>
    </xf>
    <xf numFmtId="0" fontId="18" fillId="8" borderId="4" xfId="0" applyFont="1" applyFill="1" applyBorder="1" applyAlignment="1">
      <alignment vertical="center" wrapText="1"/>
    </xf>
    <xf numFmtId="0" fontId="32" fillId="8" borderId="4" xfId="0" applyFont="1" applyFill="1" applyBorder="1" applyAlignment="1">
      <alignment horizontal="center" vertical="center"/>
    </xf>
    <xf numFmtId="0" fontId="30" fillId="8" borderId="4" xfId="0" applyFont="1" applyFill="1" applyBorder="1" applyAlignment="1">
      <alignment vertical="center" wrapText="1"/>
    </xf>
    <xf numFmtId="0" fontId="30" fillId="8" borderId="4" xfId="0" applyFont="1" applyFill="1" applyBorder="1" applyAlignment="1">
      <alignment vertical="center"/>
    </xf>
    <xf numFmtId="0" fontId="18" fillId="9" borderId="4" xfId="0" applyFont="1" applyFill="1" applyBorder="1" applyAlignment="1">
      <alignment vertical="center" wrapText="1"/>
    </xf>
    <xf numFmtId="0" fontId="32" fillId="9" borderId="4" xfId="0" applyFont="1" applyFill="1" applyBorder="1" applyAlignment="1">
      <alignment horizontal="center" vertical="center"/>
    </xf>
    <xf numFmtId="0" fontId="30" fillId="9" borderId="4" xfId="0" applyFont="1" applyFill="1" applyBorder="1" applyAlignment="1">
      <alignment vertical="center" wrapText="1"/>
    </xf>
    <xf numFmtId="0" fontId="30" fillId="9" borderId="4" xfId="0" applyFont="1" applyFill="1" applyBorder="1" applyAlignment="1">
      <alignment vertical="center"/>
    </xf>
    <xf numFmtId="0" fontId="18" fillId="10" borderId="4" xfId="0" applyFont="1" applyFill="1" applyBorder="1" applyAlignment="1">
      <alignment vertical="center" wrapText="1"/>
    </xf>
    <xf numFmtId="0" fontId="32" fillId="10" borderId="4" xfId="0" applyFont="1" applyFill="1" applyBorder="1" applyAlignment="1">
      <alignment horizontal="center" vertical="center"/>
    </xf>
    <xf numFmtId="0" fontId="30" fillId="10" borderId="4" xfId="0" applyFont="1" applyFill="1" applyBorder="1" applyAlignment="1">
      <alignment vertical="center" wrapText="1"/>
    </xf>
    <xf numFmtId="0" fontId="30" fillId="10" borderId="4" xfId="0" applyFont="1" applyFill="1" applyBorder="1" applyAlignment="1">
      <alignment vertical="center"/>
    </xf>
    <xf numFmtId="0" fontId="15" fillId="10" borderId="12" xfId="0" applyFont="1" applyFill="1" applyBorder="1" applyAlignment="1">
      <alignment horizontal="center" vertical="center" wrapText="1"/>
    </xf>
    <xf numFmtId="0" fontId="30" fillId="10" borderId="1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9">
    <dxf>
      <fill>
        <patternFill patternType="solid">
          <bgColor rgb="FFFFFF00"/>
        </patternFill>
      </fill>
    </dxf>
    <dxf>
      <fill>
        <patternFill patternType="solid">
          <bgColor rgb="FF008000"/>
        </patternFill>
      </fill>
    </dxf>
    <dxf>
      <fill>
        <patternFill patternType="solid">
          <bgColor rgb="FF008080"/>
        </patternFill>
      </fill>
    </dxf>
    <dxf>
      <fill>
        <patternFill patternType="solid">
          <bgColor rgb="FF969696"/>
        </patternFill>
      </fill>
    </dxf>
    <dxf>
      <fill>
        <patternFill patternType="solid">
          <bgColor rgb="FF008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C0C0C0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0066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topLeftCell="A11" workbookViewId="0">
      <selection activeCell="F31" sqref="F31"/>
    </sheetView>
  </sheetViews>
  <sheetFormatPr defaultColWidth="14" defaultRowHeight="12.75"/>
  <cols>
    <col min="1" max="1" width="10" customWidth="1"/>
    <col min="2" max="2" width="13" customWidth="1"/>
    <col min="3" max="4" width="10" customWidth="1"/>
    <col min="5" max="5" width="18" customWidth="1"/>
    <col min="6" max="6" width="16" customWidth="1"/>
    <col min="7" max="7" width="19" customWidth="1"/>
    <col min="8" max="8" width="37" customWidth="1"/>
    <col min="9" max="9" width="51" customWidth="1"/>
    <col min="10" max="11" width="10" customWidth="1"/>
    <col min="12" max="12" width="19" customWidth="1"/>
    <col min="13" max="20" width="10" customWidth="1"/>
  </cols>
  <sheetData>
    <row r="1" ht="21.95" customHeight="1" spans="1:12">
      <c r="A1" s="80"/>
      <c r="B1" s="81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98"/>
    </row>
    <row r="2" ht="12.95" customHeight="1" spans="1:12">
      <c r="A2" s="179"/>
      <c r="B2" s="83" t="s">
        <v>1</v>
      </c>
      <c r="C2" s="83"/>
      <c r="D2" s="84"/>
      <c r="E2" s="85"/>
      <c r="F2" s="85"/>
      <c r="G2" s="85"/>
      <c r="H2" s="85"/>
      <c r="I2" s="85"/>
      <c r="J2" s="85"/>
      <c r="K2" s="85"/>
      <c r="L2" s="99"/>
    </row>
    <row r="3" ht="12.95" customHeight="1" spans="1:12">
      <c r="A3" s="179"/>
      <c r="B3" s="83" t="s">
        <v>2</v>
      </c>
      <c r="C3" s="83"/>
      <c r="D3" s="84"/>
      <c r="E3" s="85"/>
      <c r="F3" s="85"/>
      <c r="G3" s="85"/>
      <c r="H3" s="85"/>
      <c r="I3" s="85"/>
      <c r="J3" s="85"/>
      <c r="K3" s="85"/>
      <c r="L3" s="99"/>
    </row>
    <row r="4" ht="12.95" customHeight="1" spans="1:12">
      <c r="A4" s="179"/>
      <c r="B4" s="83" t="s">
        <v>3</v>
      </c>
      <c r="C4" s="83"/>
      <c r="D4" s="84"/>
      <c r="E4" s="85"/>
      <c r="F4" s="85"/>
      <c r="G4" s="85"/>
      <c r="H4" s="85"/>
      <c r="I4" s="85"/>
      <c r="J4" s="85"/>
      <c r="K4" s="85"/>
      <c r="L4" s="99"/>
    </row>
    <row r="5" ht="12.95" customHeight="1" spans="1:12">
      <c r="A5" s="179"/>
      <c r="B5" s="83" t="s">
        <v>4</v>
      </c>
      <c r="C5" s="83"/>
      <c r="D5" s="84"/>
      <c r="E5" s="85"/>
      <c r="F5" s="85"/>
      <c r="G5" s="85"/>
      <c r="H5" s="85"/>
      <c r="I5" s="85"/>
      <c r="J5" s="85"/>
      <c r="K5" s="85"/>
      <c r="L5" s="99"/>
    </row>
    <row r="6" ht="12.95" customHeight="1" spans="1:12">
      <c r="A6" s="179"/>
      <c r="B6" s="83" t="s">
        <v>5</v>
      </c>
      <c r="C6" s="83"/>
      <c r="D6" s="84"/>
      <c r="E6" s="85"/>
      <c r="F6" s="85"/>
      <c r="G6" s="85"/>
      <c r="H6" s="85"/>
      <c r="I6" s="85"/>
      <c r="J6" s="85"/>
      <c r="K6" s="85"/>
      <c r="L6" s="99"/>
    </row>
    <row r="7" ht="12.95" customHeight="1" spans="1:12">
      <c r="A7" s="179"/>
      <c r="B7" s="86" t="s">
        <v>6</v>
      </c>
      <c r="C7" s="86"/>
      <c r="D7" s="87" t="s">
        <v>7</v>
      </c>
      <c r="E7" s="87" t="s">
        <v>8</v>
      </c>
      <c r="F7" s="86" t="s">
        <v>9</v>
      </c>
      <c r="G7" s="88" t="s">
        <v>10</v>
      </c>
      <c r="H7" s="88" t="s">
        <v>11</v>
      </c>
      <c r="I7" s="88" t="s">
        <v>12</v>
      </c>
      <c r="J7" s="88" t="s">
        <v>13</v>
      </c>
      <c r="K7" s="100"/>
      <c r="L7" s="101"/>
    </row>
    <row r="8" ht="12.95" customHeight="1" spans="1:12">
      <c r="A8" s="179"/>
      <c r="B8" s="86"/>
      <c r="C8" s="86"/>
      <c r="D8" s="89">
        <f>SUM(F8:J8)</f>
        <v>1</v>
      </c>
      <c r="E8" s="89">
        <f>SUM(F8:G8,I8)</f>
        <v>0</v>
      </c>
      <c r="F8" s="89">
        <f>COUNTIF(J11:J803,"Pass")</f>
        <v>0</v>
      </c>
      <c r="G8" s="89">
        <f>COUNTIF(J11:J803,"Fail")</f>
        <v>0</v>
      </c>
      <c r="H8" s="90">
        <f>COUNTIF(J11:J803,"Block")</f>
        <v>0</v>
      </c>
      <c r="I8" s="90">
        <f>COUNTIF(J11:J803,"NA")</f>
        <v>0</v>
      </c>
      <c r="J8" s="90">
        <f>COUNTIF(J11:J803,"NT")</f>
        <v>1</v>
      </c>
      <c r="K8" s="102"/>
      <c r="L8" s="103"/>
    </row>
    <row r="9" ht="12.95" customHeight="1" spans="1:12">
      <c r="A9" s="179"/>
      <c r="B9" s="114" t="s">
        <v>14</v>
      </c>
      <c r="C9" s="92"/>
      <c r="D9" s="92"/>
      <c r="E9" s="92"/>
      <c r="F9" s="92"/>
      <c r="G9" s="92"/>
      <c r="H9" s="92"/>
      <c r="I9" s="92"/>
      <c r="J9" s="92"/>
      <c r="K9" s="92"/>
      <c r="L9" s="92"/>
    </row>
    <row r="10" ht="12.95" customHeight="1" spans="1:12">
      <c r="A10" s="179"/>
      <c r="B10" s="93" t="s">
        <v>15</v>
      </c>
      <c r="C10" s="93" t="s">
        <v>16</v>
      </c>
      <c r="D10" s="94" t="s">
        <v>17</v>
      </c>
      <c r="E10" s="94" t="s">
        <v>18</v>
      </c>
      <c r="F10" s="94" t="s">
        <v>19</v>
      </c>
      <c r="G10" s="93" t="s">
        <v>20</v>
      </c>
      <c r="H10" s="93" t="s">
        <v>21</v>
      </c>
      <c r="I10" s="93" t="s">
        <v>22</v>
      </c>
      <c r="J10" s="93" t="s">
        <v>6</v>
      </c>
      <c r="K10" s="104" t="s">
        <v>23</v>
      </c>
      <c r="L10" s="104" t="s">
        <v>24</v>
      </c>
    </row>
    <row r="11" ht="65.1" customHeight="1" spans="1:12">
      <c r="A11" s="179"/>
      <c r="B11" s="95" t="s">
        <v>25</v>
      </c>
      <c r="C11" s="96" t="s">
        <v>26</v>
      </c>
      <c r="D11" s="96" t="s">
        <v>27</v>
      </c>
      <c r="E11" s="96" t="s">
        <v>28</v>
      </c>
      <c r="F11" s="96" t="s">
        <v>29</v>
      </c>
      <c r="G11" s="95" t="s">
        <v>30</v>
      </c>
      <c r="H11" s="204" t="s">
        <v>31</v>
      </c>
      <c r="I11" s="97" t="s">
        <v>32</v>
      </c>
      <c r="J11" s="105" t="s">
        <v>13</v>
      </c>
      <c r="K11" s="106"/>
      <c r="L11" s="95"/>
    </row>
    <row r="12" ht="15" customHeight="1"/>
    <row r="13" ht="15.95" customHeight="1" spans="2:12">
      <c r="B13" s="205" t="s">
        <v>33</v>
      </c>
      <c r="C13" s="205"/>
      <c r="D13" s="206"/>
      <c r="E13" s="206"/>
      <c r="F13" s="206"/>
      <c r="G13" s="206"/>
      <c r="H13" s="206"/>
      <c r="I13" s="206"/>
      <c r="J13" s="206"/>
      <c r="K13" s="206"/>
      <c r="L13" s="206"/>
    </row>
    <row r="14" ht="15.95" customHeight="1" spans="2:12">
      <c r="B14" s="207" t="s">
        <v>34</v>
      </c>
      <c r="C14" s="207"/>
      <c r="D14" s="206"/>
      <c r="E14" s="206"/>
      <c r="F14" s="206"/>
      <c r="G14" s="206"/>
      <c r="H14" s="206"/>
      <c r="I14" s="206"/>
      <c r="J14" s="206"/>
      <c r="K14" s="206"/>
      <c r="L14" s="206"/>
    </row>
    <row r="15" ht="27.95" customHeight="1" spans="2:12">
      <c r="B15" s="208" t="s">
        <v>35</v>
      </c>
      <c r="C15" s="209" t="s">
        <v>36</v>
      </c>
      <c r="D15" s="210" t="s">
        <v>37</v>
      </c>
      <c r="E15" s="209" t="s">
        <v>38</v>
      </c>
      <c r="F15" s="208" t="s">
        <v>39</v>
      </c>
      <c r="G15" s="208" t="s">
        <v>40</v>
      </c>
      <c r="H15" s="208" t="s">
        <v>41</v>
      </c>
      <c r="I15" s="208" t="s">
        <v>42</v>
      </c>
      <c r="J15" s="259" t="s">
        <v>43</v>
      </c>
      <c r="K15" s="208" t="s">
        <v>24</v>
      </c>
      <c r="L15" s="260"/>
    </row>
    <row r="16" ht="29.1" customHeight="1" spans="2:12">
      <c r="B16" s="211" t="s">
        <v>44</v>
      </c>
      <c r="C16" s="212">
        <v>1</v>
      </c>
      <c r="D16" s="213" t="s">
        <v>45</v>
      </c>
      <c r="E16" s="214" t="s">
        <v>46</v>
      </c>
      <c r="F16" s="212">
        <v>0</v>
      </c>
      <c r="G16" s="215" t="s">
        <v>13</v>
      </c>
      <c r="H16" s="216">
        <v>0</v>
      </c>
      <c r="I16" s="216"/>
      <c r="J16" s="212">
        <v>0</v>
      </c>
      <c r="K16" s="261"/>
      <c r="L16" s="262" t="s">
        <v>47</v>
      </c>
    </row>
    <row r="17" ht="15.95" customHeight="1" spans="2:12">
      <c r="B17" s="217"/>
      <c r="C17" s="212">
        <v>2</v>
      </c>
      <c r="D17" s="218"/>
      <c r="E17" s="214" t="s">
        <v>48</v>
      </c>
      <c r="F17" s="212">
        <v>0</v>
      </c>
      <c r="G17" s="215" t="s">
        <v>13</v>
      </c>
      <c r="H17" s="216">
        <v>0</v>
      </c>
      <c r="I17" s="216"/>
      <c r="J17" s="212">
        <v>0</v>
      </c>
      <c r="K17" s="263"/>
      <c r="L17" s="264"/>
    </row>
    <row r="18" ht="15.95" customHeight="1" spans="2:12">
      <c r="B18" s="217"/>
      <c r="C18" s="212">
        <v>3</v>
      </c>
      <c r="D18" s="218"/>
      <c r="E18" s="214" t="s">
        <v>49</v>
      </c>
      <c r="F18" s="212">
        <v>0</v>
      </c>
      <c r="G18" s="215" t="s">
        <v>13</v>
      </c>
      <c r="H18" s="216">
        <v>0</v>
      </c>
      <c r="I18" s="216"/>
      <c r="J18" s="212">
        <v>0</v>
      </c>
      <c r="K18" s="263"/>
      <c r="L18" s="264"/>
    </row>
    <row r="19" ht="15.95" customHeight="1" spans="2:12">
      <c r="B19" s="217"/>
      <c r="C19" s="212">
        <v>4</v>
      </c>
      <c r="D19" s="218"/>
      <c r="E19" s="214" t="s">
        <v>50</v>
      </c>
      <c r="F19" s="212">
        <v>0</v>
      </c>
      <c r="G19" s="215" t="s">
        <v>13</v>
      </c>
      <c r="H19" s="216">
        <v>0</v>
      </c>
      <c r="I19" s="216"/>
      <c r="J19" s="212">
        <v>0</v>
      </c>
      <c r="K19" s="263"/>
      <c r="L19" s="264"/>
    </row>
    <row r="20" ht="15.95" customHeight="1" spans="2:12">
      <c r="B20" s="217"/>
      <c r="C20" s="212">
        <v>5</v>
      </c>
      <c r="D20" s="218"/>
      <c r="E20" s="214" t="s">
        <v>51</v>
      </c>
      <c r="F20" s="212">
        <v>0</v>
      </c>
      <c r="G20" s="215" t="s">
        <v>13</v>
      </c>
      <c r="H20" s="216">
        <v>0</v>
      </c>
      <c r="I20" s="216"/>
      <c r="J20" s="212">
        <v>0</v>
      </c>
      <c r="K20" s="263"/>
      <c r="L20" s="264"/>
    </row>
    <row r="21" ht="29.1" customHeight="1" spans="2:12">
      <c r="B21" s="217"/>
      <c r="C21" s="212">
        <v>6</v>
      </c>
      <c r="D21" s="218"/>
      <c r="E21" s="214" t="s">
        <v>52</v>
      </c>
      <c r="F21" s="212">
        <v>0</v>
      </c>
      <c r="G21" s="215" t="s">
        <v>13</v>
      </c>
      <c r="H21" s="216">
        <v>0</v>
      </c>
      <c r="I21" s="216"/>
      <c r="J21" s="212">
        <v>0</v>
      </c>
      <c r="K21" s="263"/>
      <c r="L21" s="264"/>
    </row>
    <row r="22" ht="15.95" customHeight="1" spans="2:12">
      <c r="B22" s="217"/>
      <c r="C22" s="212">
        <v>7</v>
      </c>
      <c r="D22" s="218"/>
      <c r="E22" s="214" t="s">
        <v>53</v>
      </c>
      <c r="F22" s="212">
        <v>0</v>
      </c>
      <c r="G22" s="215" t="s">
        <v>13</v>
      </c>
      <c r="H22" s="216">
        <v>0</v>
      </c>
      <c r="I22" s="216"/>
      <c r="J22" s="212">
        <v>0</v>
      </c>
      <c r="K22" s="263"/>
      <c r="L22" s="264"/>
    </row>
    <row r="23" ht="29.1" customHeight="1" spans="2:12">
      <c r="B23" s="217"/>
      <c r="C23" s="212">
        <v>8</v>
      </c>
      <c r="D23" s="218"/>
      <c r="E23" s="214" t="s">
        <v>54</v>
      </c>
      <c r="F23" s="212">
        <v>0</v>
      </c>
      <c r="G23" s="215" t="s">
        <v>13</v>
      </c>
      <c r="H23" s="216">
        <v>0</v>
      </c>
      <c r="I23" s="216"/>
      <c r="J23" s="212">
        <v>0</v>
      </c>
      <c r="K23" s="263"/>
      <c r="L23" s="264"/>
    </row>
    <row r="24" ht="29.1" customHeight="1" spans="2:12">
      <c r="B24" s="217"/>
      <c r="C24" s="212">
        <v>9</v>
      </c>
      <c r="D24" s="218"/>
      <c r="E24" s="214" t="s">
        <v>55</v>
      </c>
      <c r="F24" s="212">
        <v>0</v>
      </c>
      <c r="G24" s="215" t="s">
        <v>13</v>
      </c>
      <c r="H24" s="216">
        <v>0</v>
      </c>
      <c r="I24" s="216"/>
      <c r="J24" s="212">
        <v>0</v>
      </c>
      <c r="K24" s="263"/>
      <c r="L24" s="264"/>
    </row>
    <row r="25" ht="29.1" customHeight="1" spans="2:12">
      <c r="B25" s="219"/>
      <c r="C25" s="212">
        <v>10</v>
      </c>
      <c r="D25" s="220"/>
      <c r="E25" s="214" t="s">
        <v>56</v>
      </c>
      <c r="F25" s="212">
        <v>0</v>
      </c>
      <c r="G25" s="215" t="s">
        <v>13</v>
      </c>
      <c r="H25" s="216">
        <v>0</v>
      </c>
      <c r="I25" s="216"/>
      <c r="J25" s="212">
        <v>0</v>
      </c>
      <c r="K25" s="263"/>
      <c r="L25" s="264"/>
    </row>
    <row r="26" ht="29.1" customHeight="1" spans="2:12">
      <c r="B26" s="221" t="s">
        <v>44</v>
      </c>
      <c r="C26" s="222">
        <v>1</v>
      </c>
      <c r="D26" s="223" t="s">
        <v>57</v>
      </c>
      <c r="E26" s="224" t="s">
        <v>46</v>
      </c>
      <c r="F26" s="222">
        <v>0</v>
      </c>
      <c r="G26" s="225" t="s">
        <v>13</v>
      </c>
      <c r="H26" s="226">
        <v>0</v>
      </c>
      <c r="I26" s="226"/>
      <c r="J26" s="222">
        <v>0</v>
      </c>
      <c r="K26" s="265"/>
      <c r="L26" s="266"/>
    </row>
    <row r="27" ht="15.95" customHeight="1" spans="2:12">
      <c r="B27" s="227"/>
      <c r="C27" s="222">
        <v>2</v>
      </c>
      <c r="D27" s="228"/>
      <c r="E27" s="224" t="s">
        <v>48</v>
      </c>
      <c r="F27" s="222">
        <v>0</v>
      </c>
      <c r="G27" s="225" t="s">
        <v>13</v>
      </c>
      <c r="H27" s="226">
        <v>0</v>
      </c>
      <c r="I27" s="226"/>
      <c r="J27" s="222">
        <v>0</v>
      </c>
      <c r="K27" s="267"/>
      <c r="L27" s="268"/>
    </row>
    <row r="28" ht="15.95" customHeight="1" spans="2:12">
      <c r="B28" s="227"/>
      <c r="C28" s="222">
        <v>3</v>
      </c>
      <c r="D28" s="228"/>
      <c r="E28" s="224" t="s">
        <v>49</v>
      </c>
      <c r="F28" s="222">
        <v>0</v>
      </c>
      <c r="G28" s="225" t="s">
        <v>13</v>
      </c>
      <c r="H28" s="226">
        <v>0</v>
      </c>
      <c r="I28" s="226"/>
      <c r="J28" s="222">
        <v>0</v>
      </c>
      <c r="K28" s="267"/>
      <c r="L28" s="268"/>
    </row>
    <row r="29" ht="15.95" customHeight="1" spans="2:12">
      <c r="B29" s="227"/>
      <c r="C29" s="222">
        <v>4</v>
      </c>
      <c r="D29" s="228"/>
      <c r="E29" s="224" t="s">
        <v>50</v>
      </c>
      <c r="F29" s="222">
        <v>0</v>
      </c>
      <c r="G29" s="225" t="s">
        <v>13</v>
      </c>
      <c r="H29" s="226">
        <v>0</v>
      </c>
      <c r="I29" s="226"/>
      <c r="J29" s="222">
        <v>0</v>
      </c>
      <c r="K29" s="267"/>
      <c r="L29" s="268"/>
    </row>
    <row r="30" ht="15.95" customHeight="1" spans="2:12">
      <c r="B30" s="227"/>
      <c r="C30" s="222">
        <v>5</v>
      </c>
      <c r="D30" s="228"/>
      <c r="E30" s="224" t="s">
        <v>51</v>
      </c>
      <c r="F30" s="222">
        <v>0</v>
      </c>
      <c r="G30" s="225" t="s">
        <v>13</v>
      </c>
      <c r="H30" s="226">
        <v>0</v>
      </c>
      <c r="I30" s="226"/>
      <c r="J30" s="222">
        <v>0</v>
      </c>
      <c r="K30" s="267"/>
      <c r="L30" s="268"/>
    </row>
    <row r="31" ht="29.1" customHeight="1" spans="2:12">
      <c r="B31" s="227"/>
      <c r="C31" s="222">
        <v>6</v>
      </c>
      <c r="D31" s="228"/>
      <c r="E31" s="224" t="s">
        <v>52</v>
      </c>
      <c r="F31" s="222">
        <v>0</v>
      </c>
      <c r="G31" s="225" t="s">
        <v>13</v>
      </c>
      <c r="H31" s="226">
        <v>0</v>
      </c>
      <c r="I31" s="226"/>
      <c r="J31" s="222">
        <v>0</v>
      </c>
      <c r="K31" s="267"/>
      <c r="L31" s="268"/>
    </row>
    <row r="32" ht="15.95" customHeight="1" spans="2:12">
      <c r="B32" s="227"/>
      <c r="C32" s="222">
        <v>7</v>
      </c>
      <c r="D32" s="228"/>
      <c r="E32" s="224" t="s">
        <v>53</v>
      </c>
      <c r="F32" s="222">
        <v>0</v>
      </c>
      <c r="G32" s="225" t="s">
        <v>13</v>
      </c>
      <c r="H32" s="226">
        <v>0</v>
      </c>
      <c r="I32" s="226"/>
      <c r="J32" s="222">
        <v>0</v>
      </c>
      <c r="K32" s="267"/>
      <c r="L32" s="268"/>
    </row>
    <row r="33" ht="29.1" customHeight="1" spans="2:12">
      <c r="B33" s="227"/>
      <c r="C33" s="222">
        <v>8</v>
      </c>
      <c r="D33" s="228"/>
      <c r="E33" s="224" t="s">
        <v>54</v>
      </c>
      <c r="F33" s="222">
        <v>0</v>
      </c>
      <c r="G33" s="225" t="s">
        <v>13</v>
      </c>
      <c r="H33" s="226">
        <v>0</v>
      </c>
      <c r="I33" s="226"/>
      <c r="J33" s="222">
        <v>0</v>
      </c>
      <c r="K33" s="267"/>
      <c r="L33" s="268"/>
    </row>
    <row r="34" ht="29.1" customHeight="1" spans="2:12">
      <c r="B34" s="227"/>
      <c r="C34" s="222">
        <v>9</v>
      </c>
      <c r="D34" s="228"/>
      <c r="E34" s="224" t="s">
        <v>55</v>
      </c>
      <c r="F34" s="222">
        <v>0</v>
      </c>
      <c r="G34" s="225" t="s">
        <v>13</v>
      </c>
      <c r="H34" s="226">
        <v>0</v>
      </c>
      <c r="I34" s="226"/>
      <c r="J34" s="222">
        <v>0</v>
      </c>
      <c r="K34" s="267"/>
      <c r="L34" s="268"/>
    </row>
    <row r="35" ht="29.1" customHeight="1" spans="2:12">
      <c r="B35" s="229"/>
      <c r="C35" s="222">
        <v>10</v>
      </c>
      <c r="D35" s="230"/>
      <c r="E35" s="224" t="s">
        <v>56</v>
      </c>
      <c r="F35" s="222">
        <v>0</v>
      </c>
      <c r="G35" s="225" t="s">
        <v>13</v>
      </c>
      <c r="H35" s="226">
        <v>0</v>
      </c>
      <c r="I35" s="226"/>
      <c r="J35" s="222">
        <v>0</v>
      </c>
      <c r="K35" s="267"/>
      <c r="L35" s="268"/>
    </row>
    <row r="36" ht="29.1" customHeight="1" spans="2:12">
      <c r="B36" s="231" t="s">
        <v>44</v>
      </c>
      <c r="C36" s="232">
        <v>1</v>
      </c>
      <c r="D36" s="233" t="s">
        <v>58</v>
      </c>
      <c r="E36" s="234" t="s">
        <v>46</v>
      </c>
      <c r="F36" s="232">
        <v>0</v>
      </c>
      <c r="G36" s="235" t="s">
        <v>13</v>
      </c>
      <c r="H36" s="236">
        <v>0</v>
      </c>
      <c r="I36" s="236"/>
      <c r="J36" s="232">
        <v>0</v>
      </c>
      <c r="K36" s="269"/>
      <c r="L36" s="270"/>
    </row>
    <row r="37" ht="15.95" customHeight="1" spans="2:12">
      <c r="B37" s="237"/>
      <c r="C37" s="232">
        <v>2</v>
      </c>
      <c r="D37" s="238"/>
      <c r="E37" s="234" t="s">
        <v>48</v>
      </c>
      <c r="F37" s="232">
        <v>0</v>
      </c>
      <c r="G37" s="235" t="s">
        <v>13</v>
      </c>
      <c r="H37" s="236">
        <v>0</v>
      </c>
      <c r="I37" s="236"/>
      <c r="J37" s="232">
        <v>0</v>
      </c>
      <c r="K37" s="271"/>
      <c r="L37" s="272"/>
    </row>
    <row r="38" ht="15.95" customHeight="1" spans="2:12">
      <c r="B38" s="237"/>
      <c r="C38" s="232">
        <v>3</v>
      </c>
      <c r="D38" s="238"/>
      <c r="E38" s="234" t="s">
        <v>49</v>
      </c>
      <c r="F38" s="232">
        <v>0</v>
      </c>
      <c r="G38" s="235" t="s">
        <v>13</v>
      </c>
      <c r="H38" s="236">
        <v>0</v>
      </c>
      <c r="I38" s="236"/>
      <c r="J38" s="232">
        <v>0</v>
      </c>
      <c r="K38" s="271"/>
      <c r="L38" s="272"/>
    </row>
    <row r="39" ht="15.95" customHeight="1" spans="2:12">
      <c r="B39" s="237"/>
      <c r="C39" s="232">
        <v>4</v>
      </c>
      <c r="D39" s="238"/>
      <c r="E39" s="234" t="s">
        <v>50</v>
      </c>
      <c r="F39" s="232">
        <v>0</v>
      </c>
      <c r="G39" s="235" t="s">
        <v>13</v>
      </c>
      <c r="H39" s="236">
        <v>0</v>
      </c>
      <c r="I39" s="236"/>
      <c r="J39" s="232">
        <v>0</v>
      </c>
      <c r="K39" s="271"/>
      <c r="L39" s="272"/>
    </row>
    <row r="40" ht="15.95" customHeight="1" spans="2:12">
      <c r="B40" s="237"/>
      <c r="C40" s="232">
        <v>5</v>
      </c>
      <c r="D40" s="238"/>
      <c r="E40" s="234" t="s">
        <v>51</v>
      </c>
      <c r="F40" s="232">
        <v>0</v>
      </c>
      <c r="G40" s="235" t="s">
        <v>13</v>
      </c>
      <c r="H40" s="236">
        <v>0</v>
      </c>
      <c r="I40" s="236"/>
      <c r="J40" s="232">
        <v>0</v>
      </c>
      <c r="K40" s="271"/>
      <c r="L40" s="272"/>
    </row>
    <row r="41" ht="29.1" customHeight="1" spans="2:12">
      <c r="B41" s="237"/>
      <c r="C41" s="232">
        <v>6</v>
      </c>
      <c r="D41" s="238"/>
      <c r="E41" s="234" t="s">
        <v>52</v>
      </c>
      <c r="F41" s="232">
        <v>0</v>
      </c>
      <c r="G41" s="235" t="s">
        <v>13</v>
      </c>
      <c r="H41" s="236">
        <v>0</v>
      </c>
      <c r="I41" s="236"/>
      <c r="J41" s="232">
        <v>0</v>
      </c>
      <c r="K41" s="271"/>
      <c r="L41" s="272"/>
    </row>
    <row r="42" ht="15.95" customHeight="1" spans="2:12">
      <c r="B42" s="237"/>
      <c r="C42" s="232">
        <v>7</v>
      </c>
      <c r="D42" s="238"/>
      <c r="E42" s="234" t="s">
        <v>53</v>
      </c>
      <c r="F42" s="232">
        <v>0</v>
      </c>
      <c r="G42" s="235" t="s">
        <v>13</v>
      </c>
      <c r="H42" s="236">
        <v>0</v>
      </c>
      <c r="I42" s="236"/>
      <c r="J42" s="232">
        <v>0</v>
      </c>
      <c r="K42" s="271"/>
      <c r="L42" s="272"/>
    </row>
    <row r="43" ht="29.1" customHeight="1" spans="2:12">
      <c r="B43" s="237"/>
      <c r="C43" s="232">
        <v>8</v>
      </c>
      <c r="D43" s="238"/>
      <c r="E43" s="234" t="s">
        <v>54</v>
      </c>
      <c r="F43" s="232">
        <v>0</v>
      </c>
      <c r="G43" s="235" t="s">
        <v>13</v>
      </c>
      <c r="H43" s="236">
        <v>0</v>
      </c>
      <c r="I43" s="236"/>
      <c r="J43" s="232">
        <v>0</v>
      </c>
      <c r="K43" s="271"/>
      <c r="L43" s="272"/>
    </row>
    <row r="44" ht="29.1" customHeight="1" spans="2:12">
      <c r="B44" s="237"/>
      <c r="C44" s="232">
        <v>9</v>
      </c>
      <c r="D44" s="238"/>
      <c r="E44" s="234" t="s">
        <v>55</v>
      </c>
      <c r="F44" s="232">
        <v>0</v>
      </c>
      <c r="G44" s="235" t="s">
        <v>13</v>
      </c>
      <c r="H44" s="236">
        <v>0</v>
      </c>
      <c r="I44" s="236"/>
      <c r="J44" s="232">
        <v>0</v>
      </c>
      <c r="K44" s="271"/>
      <c r="L44" s="272"/>
    </row>
    <row r="45" ht="29.1" customHeight="1" spans="2:12">
      <c r="B45" s="239"/>
      <c r="C45" s="232">
        <v>10</v>
      </c>
      <c r="D45" s="240"/>
      <c r="E45" s="234" t="s">
        <v>56</v>
      </c>
      <c r="F45" s="232">
        <v>0</v>
      </c>
      <c r="G45" s="235" t="s">
        <v>13</v>
      </c>
      <c r="H45" s="236">
        <v>0</v>
      </c>
      <c r="I45" s="236"/>
      <c r="J45" s="232">
        <v>0</v>
      </c>
      <c r="K45" s="271"/>
      <c r="L45" s="272"/>
    </row>
    <row r="46" ht="29.1" customHeight="1" spans="2:12">
      <c r="B46" s="241" t="s">
        <v>44</v>
      </c>
      <c r="C46" s="242">
        <v>1</v>
      </c>
      <c r="D46" s="243" t="s">
        <v>59</v>
      </c>
      <c r="E46" s="244" t="s">
        <v>46</v>
      </c>
      <c r="F46" s="242">
        <v>0</v>
      </c>
      <c r="G46" s="245" t="s">
        <v>13</v>
      </c>
      <c r="H46" s="246">
        <v>0</v>
      </c>
      <c r="I46" s="246"/>
      <c r="J46" s="242">
        <v>0</v>
      </c>
      <c r="K46" s="273"/>
      <c r="L46" s="274"/>
    </row>
    <row r="47" ht="15.95" customHeight="1" spans="2:12">
      <c r="B47" s="247"/>
      <c r="C47" s="242">
        <v>2</v>
      </c>
      <c r="D47" s="248"/>
      <c r="E47" s="244" t="s">
        <v>48</v>
      </c>
      <c r="F47" s="242">
        <v>0</v>
      </c>
      <c r="G47" s="245" t="s">
        <v>13</v>
      </c>
      <c r="H47" s="246">
        <v>0</v>
      </c>
      <c r="I47" s="246"/>
      <c r="J47" s="242">
        <v>0</v>
      </c>
      <c r="K47" s="275"/>
      <c r="L47" s="276"/>
    </row>
    <row r="48" ht="15.95" customHeight="1" spans="2:12">
      <c r="B48" s="247"/>
      <c r="C48" s="242">
        <v>3</v>
      </c>
      <c r="D48" s="248"/>
      <c r="E48" s="244" t="s">
        <v>49</v>
      </c>
      <c r="F48" s="242">
        <v>0</v>
      </c>
      <c r="G48" s="245" t="s">
        <v>13</v>
      </c>
      <c r="H48" s="246">
        <v>0</v>
      </c>
      <c r="I48" s="246"/>
      <c r="J48" s="242">
        <v>0</v>
      </c>
      <c r="K48" s="275"/>
      <c r="L48" s="276"/>
    </row>
    <row r="49" ht="15.95" customHeight="1" spans="2:12">
      <c r="B49" s="247"/>
      <c r="C49" s="242">
        <v>4</v>
      </c>
      <c r="D49" s="248"/>
      <c r="E49" s="244" t="s">
        <v>50</v>
      </c>
      <c r="F49" s="242">
        <v>0</v>
      </c>
      <c r="G49" s="245" t="s">
        <v>13</v>
      </c>
      <c r="H49" s="246">
        <v>0</v>
      </c>
      <c r="I49" s="246"/>
      <c r="J49" s="242">
        <v>0</v>
      </c>
      <c r="K49" s="275"/>
      <c r="L49" s="276"/>
    </row>
    <row r="50" ht="15.95" customHeight="1" spans="2:12">
      <c r="B50" s="247"/>
      <c r="C50" s="242">
        <v>5</v>
      </c>
      <c r="D50" s="248"/>
      <c r="E50" s="244" t="s">
        <v>51</v>
      </c>
      <c r="F50" s="242">
        <v>0</v>
      </c>
      <c r="G50" s="245" t="s">
        <v>13</v>
      </c>
      <c r="H50" s="246">
        <v>0</v>
      </c>
      <c r="I50" s="246"/>
      <c r="J50" s="242">
        <v>0</v>
      </c>
      <c r="K50" s="275"/>
      <c r="L50" s="276"/>
    </row>
    <row r="51" ht="29.1" customHeight="1" spans="2:12">
      <c r="B51" s="247"/>
      <c r="C51" s="242">
        <v>6</v>
      </c>
      <c r="D51" s="248"/>
      <c r="E51" s="244" t="s">
        <v>52</v>
      </c>
      <c r="F51" s="242">
        <v>0</v>
      </c>
      <c r="G51" s="245" t="s">
        <v>13</v>
      </c>
      <c r="H51" s="246">
        <v>0</v>
      </c>
      <c r="I51" s="246"/>
      <c r="J51" s="242">
        <v>0</v>
      </c>
      <c r="K51" s="275"/>
      <c r="L51" s="276"/>
    </row>
    <row r="52" ht="15.95" customHeight="1" spans="2:12">
      <c r="B52" s="247"/>
      <c r="C52" s="242">
        <v>7</v>
      </c>
      <c r="D52" s="248"/>
      <c r="E52" s="244" t="s">
        <v>53</v>
      </c>
      <c r="F52" s="242">
        <v>0</v>
      </c>
      <c r="G52" s="245" t="s">
        <v>13</v>
      </c>
      <c r="H52" s="246">
        <v>0</v>
      </c>
      <c r="I52" s="246"/>
      <c r="J52" s="242">
        <v>0</v>
      </c>
      <c r="K52" s="275"/>
      <c r="L52" s="276"/>
    </row>
    <row r="53" ht="29.1" customHeight="1" spans="2:12">
      <c r="B53" s="247"/>
      <c r="C53" s="242">
        <v>8</v>
      </c>
      <c r="D53" s="248"/>
      <c r="E53" s="244" t="s">
        <v>54</v>
      </c>
      <c r="F53" s="242">
        <v>0</v>
      </c>
      <c r="G53" s="245" t="s">
        <v>13</v>
      </c>
      <c r="H53" s="246">
        <v>0</v>
      </c>
      <c r="I53" s="246"/>
      <c r="J53" s="242">
        <v>0</v>
      </c>
      <c r="K53" s="275"/>
      <c r="L53" s="276"/>
    </row>
    <row r="54" ht="29.1" customHeight="1" spans="2:12">
      <c r="B54" s="247"/>
      <c r="C54" s="242">
        <v>9</v>
      </c>
      <c r="D54" s="248"/>
      <c r="E54" s="244" t="s">
        <v>55</v>
      </c>
      <c r="F54" s="242">
        <v>0</v>
      </c>
      <c r="G54" s="245" t="s">
        <v>13</v>
      </c>
      <c r="H54" s="246">
        <v>0</v>
      </c>
      <c r="I54" s="246"/>
      <c r="J54" s="242">
        <v>0</v>
      </c>
      <c r="K54" s="275"/>
      <c r="L54" s="276"/>
    </row>
    <row r="55" ht="29.1" customHeight="1" spans="2:12">
      <c r="B55" s="249"/>
      <c r="C55" s="242">
        <v>10</v>
      </c>
      <c r="D55" s="250"/>
      <c r="E55" s="244" t="s">
        <v>56</v>
      </c>
      <c r="F55" s="242">
        <v>0</v>
      </c>
      <c r="G55" s="245" t="s">
        <v>13</v>
      </c>
      <c r="H55" s="246">
        <v>0</v>
      </c>
      <c r="I55" s="246"/>
      <c r="J55" s="242">
        <v>0</v>
      </c>
      <c r="K55" s="275"/>
      <c r="L55" s="276"/>
    </row>
    <row r="56" ht="29.1" customHeight="1" spans="2:12">
      <c r="B56" s="251" t="s">
        <v>44</v>
      </c>
      <c r="C56" s="252">
        <v>1</v>
      </c>
      <c r="D56" s="253" t="s">
        <v>60</v>
      </c>
      <c r="E56" s="254" t="s">
        <v>46</v>
      </c>
      <c r="F56" s="252">
        <v>0</v>
      </c>
      <c r="G56" s="255" t="s">
        <v>13</v>
      </c>
      <c r="H56" s="256">
        <v>0</v>
      </c>
      <c r="I56" s="256"/>
      <c r="J56" s="252">
        <v>0</v>
      </c>
      <c r="K56" s="277"/>
      <c r="L56" s="278"/>
    </row>
    <row r="57" ht="15.95" customHeight="1" spans="2:12">
      <c r="B57" s="257"/>
      <c r="C57" s="252">
        <v>2</v>
      </c>
      <c r="D57" s="258"/>
      <c r="E57" s="254" t="s">
        <v>48</v>
      </c>
      <c r="F57" s="252">
        <v>0</v>
      </c>
      <c r="G57" s="255" t="s">
        <v>13</v>
      </c>
      <c r="H57" s="256">
        <v>0</v>
      </c>
      <c r="I57" s="256"/>
      <c r="J57" s="252">
        <v>0</v>
      </c>
      <c r="K57" s="279"/>
      <c r="L57" s="280"/>
    </row>
    <row r="58" ht="15.95" customHeight="1" spans="2:12">
      <c r="B58" s="257"/>
      <c r="C58" s="252">
        <v>3</v>
      </c>
      <c r="D58" s="258"/>
      <c r="E58" s="254" t="s">
        <v>49</v>
      </c>
      <c r="F58" s="252">
        <v>0</v>
      </c>
      <c r="G58" s="255" t="s">
        <v>13</v>
      </c>
      <c r="H58" s="256">
        <v>0</v>
      </c>
      <c r="I58" s="256"/>
      <c r="J58" s="252">
        <v>0</v>
      </c>
      <c r="K58" s="279"/>
      <c r="L58" s="280"/>
    </row>
    <row r="59" ht="15.95" customHeight="1" spans="2:12">
      <c r="B59" s="257"/>
      <c r="C59" s="252">
        <v>4</v>
      </c>
      <c r="D59" s="258"/>
      <c r="E59" s="254" t="s">
        <v>50</v>
      </c>
      <c r="F59" s="252">
        <v>0</v>
      </c>
      <c r="G59" s="255" t="s">
        <v>13</v>
      </c>
      <c r="H59" s="256">
        <v>0</v>
      </c>
      <c r="I59" s="256"/>
      <c r="J59" s="252">
        <v>0</v>
      </c>
      <c r="K59" s="279"/>
      <c r="L59" s="280"/>
    </row>
    <row r="60" ht="15.95" customHeight="1" spans="2:12">
      <c r="B60" s="257"/>
      <c r="C60" s="252">
        <v>5</v>
      </c>
      <c r="D60" s="258"/>
      <c r="E60" s="254" t="s">
        <v>51</v>
      </c>
      <c r="F60" s="252">
        <v>0</v>
      </c>
      <c r="G60" s="255" t="s">
        <v>13</v>
      </c>
      <c r="H60" s="256">
        <v>0</v>
      </c>
      <c r="I60" s="256"/>
      <c r="J60" s="252">
        <v>0</v>
      </c>
      <c r="K60" s="279"/>
      <c r="L60" s="280"/>
    </row>
    <row r="61" ht="29.1" customHeight="1" spans="2:12">
      <c r="B61" s="257"/>
      <c r="C61" s="252">
        <v>6</v>
      </c>
      <c r="D61" s="258"/>
      <c r="E61" s="254" t="s">
        <v>52</v>
      </c>
      <c r="F61" s="252">
        <v>0</v>
      </c>
      <c r="G61" s="255" t="s">
        <v>13</v>
      </c>
      <c r="H61" s="256">
        <v>0</v>
      </c>
      <c r="I61" s="256"/>
      <c r="J61" s="252">
        <v>0</v>
      </c>
      <c r="K61" s="279"/>
      <c r="L61" s="280"/>
    </row>
    <row r="62" ht="15.95" customHeight="1" spans="2:12">
      <c r="B62" s="257"/>
      <c r="C62" s="252">
        <v>7</v>
      </c>
      <c r="D62" s="258"/>
      <c r="E62" s="254" t="s">
        <v>53</v>
      </c>
      <c r="F62" s="252">
        <v>0</v>
      </c>
      <c r="G62" s="255" t="s">
        <v>13</v>
      </c>
      <c r="H62" s="256">
        <v>0</v>
      </c>
      <c r="I62" s="256"/>
      <c r="J62" s="252">
        <v>0</v>
      </c>
      <c r="K62" s="279"/>
      <c r="L62" s="280"/>
    </row>
    <row r="63" ht="29.1" customHeight="1" spans="2:12">
      <c r="B63" s="257"/>
      <c r="C63" s="252">
        <v>8</v>
      </c>
      <c r="D63" s="258"/>
      <c r="E63" s="254" t="s">
        <v>54</v>
      </c>
      <c r="F63" s="252">
        <v>0</v>
      </c>
      <c r="G63" s="255" t="s">
        <v>13</v>
      </c>
      <c r="H63" s="256">
        <v>0</v>
      </c>
      <c r="I63" s="256"/>
      <c r="J63" s="252">
        <v>0</v>
      </c>
      <c r="K63" s="279"/>
      <c r="L63" s="280"/>
    </row>
    <row r="64" ht="29.1" customHeight="1" spans="2:12">
      <c r="B64" s="257"/>
      <c r="C64" s="252">
        <v>9</v>
      </c>
      <c r="D64" s="258"/>
      <c r="E64" s="254" t="s">
        <v>55</v>
      </c>
      <c r="F64" s="252">
        <v>0</v>
      </c>
      <c r="G64" s="255" t="s">
        <v>13</v>
      </c>
      <c r="H64" s="256">
        <v>0</v>
      </c>
      <c r="I64" s="256"/>
      <c r="J64" s="252">
        <v>0</v>
      </c>
      <c r="K64" s="279"/>
      <c r="L64" s="280"/>
    </row>
    <row r="65" ht="29.1" customHeight="1" spans="2:12">
      <c r="B65" s="281"/>
      <c r="C65" s="252">
        <v>10</v>
      </c>
      <c r="D65" s="282"/>
      <c r="E65" s="254" t="s">
        <v>56</v>
      </c>
      <c r="F65" s="252">
        <v>0</v>
      </c>
      <c r="G65" s="255" t="s">
        <v>13</v>
      </c>
      <c r="H65" s="256">
        <v>0</v>
      </c>
      <c r="I65" s="256"/>
      <c r="J65" s="252">
        <v>0</v>
      </c>
      <c r="K65" s="279"/>
      <c r="L65" s="280"/>
    </row>
  </sheetData>
  <sheetProtection formatCells="0" insertHyperlinks="0" autoFilter="0"/>
  <mergeCells count="28">
    <mergeCell ref="B1:L1"/>
    <mergeCell ref="B2:C2"/>
    <mergeCell ref="D2:L2"/>
    <mergeCell ref="B3:C3"/>
    <mergeCell ref="D3:L3"/>
    <mergeCell ref="B4:C4"/>
    <mergeCell ref="D4:L4"/>
    <mergeCell ref="B5:C5"/>
    <mergeCell ref="D5:L5"/>
    <mergeCell ref="B6:C6"/>
    <mergeCell ref="D6:L6"/>
    <mergeCell ref="B9:L9"/>
    <mergeCell ref="B13:C13"/>
    <mergeCell ref="D13:L13"/>
    <mergeCell ref="B14:C14"/>
    <mergeCell ref="D14:L14"/>
    <mergeCell ref="B16:B25"/>
    <mergeCell ref="B26:B35"/>
    <mergeCell ref="B36:B45"/>
    <mergeCell ref="B46:B55"/>
    <mergeCell ref="B56:B65"/>
    <mergeCell ref="D16:D25"/>
    <mergeCell ref="D26:D35"/>
    <mergeCell ref="D36:D45"/>
    <mergeCell ref="D46:D55"/>
    <mergeCell ref="D56:D65"/>
    <mergeCell ref="B7:C8"/>
    <mergeCell ref="K7:L8"/>
  </mergeCells>
  <conditionalFormatting sqref="J10">
    <cfRule type="expression" dxfId="0" priority="2" stopIfTrue="1">
      <formula>NOT(ISERROR(SEARCH("Pass",J10)))</formula>
    </cfRule>
    <cfRule type="expression" dxfId="1" priority="3" stopIfTrue="1">
      <formula>NOT(ISERROR(SEARCH("Pass",J10)))</formula>
    </cfRule>
    <cfRule type="expression" dxfId="2" priority="4" stopIfTrue="1">
      <formula>NOT(ISERROR(SEARCH("Pass",J10)))</formula>
    </cfRule>
  </conditionalFormatting>
  <conditionalFormatting sqref="J11 G16:G65">
    <cfRule type="cellIs" dxfId="3" priority="5" stopIfTrue="1" operator="equal">
      <formula>"NA"</formula>
    </cfRule>
    <cfRule type="cellIs" dxfId="4" priority="6" stopIfTrue="1" operator="equal">
      <formula>"Pass"</formula>
    </cfRule>
    <cfRule type="cellIs" dxfId="5" priority="7" stopIfTrue="1" operator="equal">
      <formula>"Fail"</formula>
    </cfRule>
  </conditionalFormatting>
  <dataValidations count="1">
    <dataValidation type="list" allowBlank="1" showErrorMessage="1" sqref="J11 G16:G65">
      <formula1>"Pass,Fail,Block,NT,NA"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2"/>
  <sheetViews>
    <sheetView zoomScale="85" zoomScaleNormal="85" topLeftCell="B41" workbookViewId="0">
      <selection activeCell="H43" sqref="H43"/>
    </sheetView>
  </sheetViews>
  <sheetFormatPr defaultColWidth="14" defaultRowHeight="12.75"/>
  <cols>
    <col min="1" max="1" width="9" customWidth="1"/>
    <col min="2" max="2" width="19.5714285714286" customWidth="1"/>
    <col min="3" max="3" width="15" customWidth="1"/>
    <col min="4" max="4" width="13" customWidth="1"/>
    <col min="5" max="6" width="14" customWidth="1"/>
    <col min="7" max="7" width="17" customWidth="1"/>
    <col min="8" max="8" width="83" customWidth="1"/>
    <col min="9" max="9" width="34" customWidth="1"/>
    <col min="10" max="10" width="9" customWidth="1"/>
    <col min="11" max="11" width="12" customWidth="1"/>
    <col min="12" max="13" width="23" customWidth="1"/>
  </cols>
  <sheetData>
    <row r="1" spans="1:10">
      <c r="A1" s="179"/>
      <c r="B1" s="180"/>
      <c r="C1" s="181"/>
      <c r="D1" s="179"/>
      <c r="E1" s="179"/>
      <c r="F1" s="180"/>
      <c r="G1" s="182"/>
      <c r="H1" s="180"/>
      <c r="I1" s="180"/>
      <c r="J1" s="181"/>
    </row>
    <row r="2" ht="21" spans="1:12">
      <c r="A2" s="80"/>
      <c r="B2" s="81" t="s">
        <v>61</v>
      </c>
      <c r="C2" s="82"/>
      <c r="D2" s="82"/>
      <c r="E2" s="82"/>
      <c r="F2" s="82"/>
      <c r="G2" s="183"/>
      <c r="H2" s="184"/>
      <c r="I2" s="82"/>
      <c r="J2" s="82"/>
      <c r="K2" s="82"/>
      <c r="L2" s="98"/>
    </row>
    <row r="3" spans="1:12">
      <c r="A3" s="179"/>
      <c r="B3" s="83" t="s">
        <v>1</v>
      </c>
      <c r="C3" s="113"/>
      <c r="D3" s="84"/>
      <c r="E3" s="85"/>
      <c r="F3" s="85"/>
      <c r="G3" s="185"/>
      <c r="H3" s="85"/>
      <c r="I3" s="85"/>
      <c r="J3" s="193"/>
      <c r="K3" s="85"/>
      <c r="L3" s="99"/>
    </row>
    <row r="4" spans="1:12">
      <c r="A4" s="179"/>
      <c r="B4" s="83" t="s">
        <v>2</v>
      </c>
      <c r="C4" s="113"/>
      <c r="D4" s="84"/>
      <c r="E4" s="85"/>
      <c r="F4" s="85"/>
      <c r="G4" s="185"/>
      <c r="H4" s="85"/>
      <c r="I4" s="85"/>
      <c r="J4" s="193"/>
      <c r="K4" s="85"/>
      <c r="L4" s="99"/>
    </row>
    <row r="5" spans="1:12">
      <c r="A5" s="179"/>
      <c r="B5" s="83" t="s">
        <v>3</v>
      </c>
      <c r="C5" s="113"/>
      <c r="D5" s="84"/>
      <c r="E5" s="85"/>
      <c r="F5" s="85"/>
      <c r="G5" s="185"/>
      <c r="H5" s="85"/>
      <c r="I5" s="85"/>
      <c r="J5" s="193"/>
      <c r="K5" s="85"/>
      <c r="L5" s="99"/>
    </row>
    <row r="6" spans="1:12">
      <c r="A6" s="179"/>
      <c r="B6" s="83" t="s">
        <v>4</v>
      </c>
      <c r="C6" s="113"/>
      <c r="D6" s="84"/>
      <c r="E6" s="85"/>
      <c r="F6" s="85"/>
      <c r="G6" s="185"/>
      <c r="H6" s="85"/>
      <c r="I6" s="85"/>
      <c r="J6" s="193"/>
      <c r="K6" s="85"/>
      <c r="L6" s="99"/>
    </row>
    <row r="7" spans="1:12">
      <c r="A7" s="179"/>
      <c r="B7" s="83" t="s">
        <v>5</v>
      </c>
      <c r="C7" s="113"/>
      <c r="D7" s="84"/>
      <c r="E7" s="85"/>
      <c r="F7" s="85"/>
      <c r="G7" s="185"/>
      <c r="H7" s="85"/>
      <c r="I7" s="85"/>
      <c r="J7" s="193"/>
      <c r="K7" s="85"/>
      <c r="L7" s="99"/>
    </row>
    <row r="8" spans="1:12">
      <c r="A8" s="181"/>
      <c r="B8" s="186" t="s">
        <v>6</v>
      </c>
      <c r="C8" s="86"/>
      <c r="D8" s="87" t="s">
        <v>7</v>
      </c>
      <c r="E8" s="87" t="s">
        <v>8</v>
      </c>
      <c r="F8" s="86" t="s">
        <v>9</v>
      </c>
      <c r="G8" s="88" t="s">
        <v>10</v>
      </c>
      <c r="H8" s="187" t="s">
        <v>11</v>
      </c>
      <c r="I8" s="88" t="s">
        <v>12</v>
      </c>
      <c r="J8" s="88" t="s">
        <v>13</v>
      </c>
      <c r="K8" s="100"/>
      <c r="L8" s="101"/>
    </row>
    <row r="9" spans="1:12">
      <c r="A9" s="181"/>
      <c r="B9" s="186"/>
      <c r="C9" s="86"/>
      <c r="D9" s="89">
        <f>SUM(F9:J9)</f>
        <v>152</v>
      </c>
      <c r="E9" s="89">
        <f>SUM(F9:G9,I9)</f>
        <v>0</v>
      </c>
      <c r="F9" s="89">
        <f>COUNTIF(J13:J1052,"Pass")</f>
        <v>0</v>
      </c>
      <c r="G9" s="115">
        <f>COUNTIF(J13:J1052,"Fail")</f>
        <v>0</v>
      </c>
      <c r="H9" s="188">
        <f>COUNTIF(J13:J1052,"Block")</f>
        <v>0</v>
      </c>
      <c r="I9" s="90">
        <f>COUNTIF(J13:J947,"NA")</f>
        <v>0</v>
      </c>
      <c r="J9" s="90">
        <f>COUNTIF(J13:J947,"NT")</f>
        <v>152</v>
      </c>
      <c r="K9" s="102"/>
      <c r="L9" s="103"/>
    </row>
    <row r="10" spans="1:12">
      <c r="A10" s="179"/>
      <c r="B10" s="97" t="s">
        <v>62</v>
      </c>
      <c r="C10" s="189"/>
      <c r="D10" s="92"/>
      <c r="E10" s="92"/>
      <c r="F10" s="92"/>
      <c r="G10" s="190"/>
      <c r="H10" s="92"/>
      <c r="I10" s="92"/>
      <c r="J10" s="189"/>
      <c r="K10" s="92"/>
      <c r="L10" s="92"/>
    </row>
    <row r="11" spans="1:12">
      <c r="A11" s="181"/>
      <c r="B11" s="118" t="s">
        <v>15</v>
      </c>
      <c r="C11" s="93" t="s">
        <v>16</v>
      </c>
      <c r="D11" s="94" t="s">
        <v>17</v>
      </c>
      <c r="E11" s="94" t="s">
        <v>18</v>
      </c>
      <c r="F11" s="94" t="s">
        <v>19</v>
      </c>
      <c r="G11" s="93" t="s">
        <v>20</v>
      </c>
      <c r="H11" s="191" t="s">
        <v>21</v>
      </c>
      <c r="I11" s="93" t="s">
        <v>22</v>
      </c>
      <c r="J11" s="93" t="s">
        <v>6</v>
      </c>
      <c r="K11" s="104" t="s">
        <v>23</v>
      </c>
      <c r="L11" s="104" t="s">
        <v>24</v>
      </c>
    </row>
    <row r="12" ht="45" customHeight="1" spans="1:12">
      <c r="A12" s="181"/>
      <c r="B12" s="192" t="s">
        <v>63</v>
      </c>
      <c r="C12" s="95" t="s">
        <v>64</v>
      </c>
      <c r="D12" s="95" t="s">
        <v>27</v>
      </c>
      <c r="E12" s="95" t="s">
        <v>65</v>
      </c>
      <c r="F12" s="105" t="s">
        <v>66</v>
      </c>
      <c r="G12" s="95" t="s">
        <v>67</v>
      </c>
      <c r="H12" s="95" t="s">
        <v>68</v>
      </c>
      <c r="I12" s="95" t="s">
        <v>69</v>
      </c>
      <c r="J12" s="105" t="s">
        <v>13</v>
      </c>
      <c r="K12" s="105"/>
      <c r="L12" s="192"/>
    </row>
    <row r="13" ht="89.25" spans="1:12">
      <c r="A13" s="179"/>
      <c r="B13" s="192" t="s">
        <v>70</v>
      </c>
      <c r="C13" s="95" t="s">
        <v>64</v>
      </c>
      <c r="D13" s="95" t="s">
        <v>27</v>
      </c>
      <c r="E13" s="95" t="s">
        <v>71</v>
      </c>
      <c r="F13" s="105" t="s">
        <v>72</v>
      </c>
      <c r="G13" s="95" t="s">
        <v>73</v>
      </c>
      <c r="H13" s="95" t="s">
        <v>74</v>
      </c>
      <c r="I13" s="95" t="s">
        <v>75</v>
      </c>
      <c r="J13" s="105" t="s">
        <v>13</v>
      </c>
      <c r="K13" s="105"/>
      <c r="L13" s="192"/>
    </row>
    <row r="14" ht="89.25" spans="1:12">
      <c r="A14" s="179"/>
      <c r="B14" s="192" t="s">
        <v>76</v>
      </c>
      <c r="C14" s="95" t="s">
        <v>64</v>
      </c>
      <c r="D14" s="95" t="s">
        <v>27</v>
      </c>
      <c r="E14" s="95"/>
      <c r="F14" s="105" t="s">
        <v>77</v>
      </c>
      <c r="G14" s="95" t="s">
        <v>73</v>
      </c>
      <c r="H14" s="95" t="s">
        <v>78</v>
      </c>
      <c r="I14" s="95" t="s">
        <v>75</v>
      </c>
      <c r="J14" s="105" t="s">
        <v>13</v>
      </c>
      <c r="K14" s="105"/>
      <c r="L14" s="192"/>
    </row>
    <row r="15" ht="89.25" spans="1:12">
      <c r="A15" s="179"/>
      <c r="B15" s="192" t="s">
        <v>79</v>
      </c>
      <c r="C15" s="95" t="s">
        <v>64</v>
      </c>
      <c r="D15" s="95" t="s">
        <v>27</v>
      </c>
      <c r="E15" s="95"/>
      <c r="F15" s="105" t="s">
        <v>72</v>
      </c>
      <c r="G15" s="95" t="s">
        <v>80</v>
      </c>
      <c r="H15" s="95" t="s">
        <v>81</v>
      </c>
      <c r="I15" s="95" t="s">
        <v>75</v>
      </c>
      <c r="J15" s="105" t="s">
        <v>13</v>
      </c>
      <c r="K15" s="105"/>
      <c r="L15" s="192"/>
    </row>
    <row r="16" ht="89.25" spans="1:12">
      <c r="A16" s="179"/>
      <c r="B16" s="192" t="s">
        <v>82</v>
      </c>
      <c r="C16" s="95" t="s">
        <v>64</v>
      </c>
      <c r="D16" s="95" t="s">
        <v>27</v>
      </c>
      <c r="E16" s="95"/>
      <c r="F16" s="105" t="s">
        <v>77</v>
      </c>
      <c r="G16" s="95" t="s">
        <v>80</v>
      </c>
      <c r="H16" s="95" t="s">
        <v>83</v>
      </c>
      <c r="I16" s="95" t="s">
        <v>75</v>
      </c>
      <c r="J16" s="105" t="s">
        <v>13</v>
      </c>
      <c r="K16" s="105"/>
      <c r="L16" s="192"/>
    </row>
    <row r="17" ht="89.25" spans="1:12">
      <c r="A17" s="179"/>
      <c r="B17" s="192" t="s">
        <v>84</v>
      </c>
      <c r="C17" s="95" t="s">
        <v>64</v>
      </c>
      <c r="D17" s="95" t="s">
        <v>27</v>
      </c>
      <c r="E17" s="95"/>
      <c r="F17" s="105" t="s">
        <v>72</v>
      </c>
      <c r="G17" s="95" t="s">
        <v>85</v>
      </c>
      <c r="H17" s="95" t="s">
        <v>86</v>
      </c>
      <c r="I17" s="95" t="s">
        <v>75</v>
      </c>
      <c r="J17" s="105" t="s">
        <v>13</v>
      </c>
      <c r="K17" s="105"/>
      <c r="L17" s="192"/>
    </row>
    <row r="18" ht="89.25" spans="1:12">
      <c r="A18" s="179"/>
      <c r="B18" s="192" t="s">
        <v>87</v>
      </c>
      <c r="C18" s="95" t="s">
        <v>64</v>
      </c>
      <c r="D18" s="95" t="s">
        <v>27</v>
      </c>
      <c r="E18" s="95"/>
      <c r="F18" s="105" t="s">
        <v>77</v>
      </c>
      <c r="G18" s="95" t="s">
        <v>85</v>
      </c>
      <c r="H18" s="95" t="s">
        <v>88</v>
      </c>
      <c r="I18" s="95" t="s">
        <v>75</v>
      </c>
      <c r="J18" s="105" t="s">
        <v>13</v>
      </c>
      <c r="K18" s="105"/>
      <c r="L18" s="192"/>
    </row>
    <row r="19" ht="89.25" spans="1:12">
      <c r="A19" s="179"/>
      <c r="B19" s="192" t="s">
        <v>89</v>
      </c>
      <c r="C19" s="95" t="s">
        <v>64</v>
      </c>
      <c r="D19" s="95" t="s">
        <v>27</v>
      </c>
      <c r="E19" s="95"/>
      <c r="F19" s="105" t="s">
        <v>72</v>
      </c>
      <c r="G19" s="95" t="s">
        <v>90</v>
      </c>
      <c r="H19" s="95" t="s">
        <v>91</v>
      </c>
      <c r="I19" s="95" t="s">
        <v>75</v>
      </c>
      <c r="J19" s="105" t="s">
        <v>13</v>
      </c>
      <c r="K19" s="105"/>
      <c r="L19" s="192"/>
    </row>
    <row r="20" ht="89.25" spans="1:12">
      <c r="A20" s="179"/>
      <c r="B20" s="192" t="s">
        <v>92</v>
      </c>
      <c r="C20" s="95" t="s">
        <v>64</v>
      </c>
      <c r="D20" s="95" t="s">
        <v>27</v>
      </c>
      <c r="E20" s="95"/>
      <c r="F20" s="105" t="s">
        <v>77</v>
      </c>
      <c r="G20" s="95" t="s">
        <v>90</v>
      </c>
      <c r="H20" s="95" t="s">
        <v>93</v>
      </c>
      <c r="I20" s="95" t="s">
        <v>75</v>
      </c>
      <c r="J20" s="105" t="s">
        <v>13</v>
      </c>
      <c r="K20" s="105"/>
      <c r="L20" s="192"/>
    </row>
    <row r="21" ht="89.25" spans="1:12">
      <c r="A21" s="179"/>
      <c r="B21" s="192" t="s">
        <v>94</v>
      </c>
      <c r="C21" s="95" t="s">
        <v>64</v>
      </c>
      <c r="D21" s="95" t="s">
        <v>27</v>
      </c>
      <c r="E21" s="95"/>
      <c r="F21" s="105" t="s">
        <v>72</v>
      </c>
      <c r="G21" s="95" t="s">
        <v>95</v>
      </c>
      <c r="H21" s="95" t="s">
        <v>96</v>
      </c>
      <c r="I21" s="95" t="s">
        <v>75</v>
      </c>
      <c r="J21" s="105" t="s">
        <v>13</v>
      </c>
      <c r="K21" s="105"/>
      <c r="L21" s="192"/>
    </row>
    <row r="22" ht="89.25" spans="1:12">
      <c r="A22" s="179"/>
      <c r="B22" s="192" t="s">
        <v>97</v>
      </c>
      <c r="C22" s="95" t="s">
        <v>64</v>
      </c>
      <c r="D22" s="95" t="s">
        <v>27</v>
      </c>
      <c r="E22" s="95"/>
      <c r="F22" s="105" t="s">
        <v>77</v>
      </c>
      <c r="G22" s="95" t="s">
        <v>95</v>
      </c>
      <c r="H22" s="95" t="s">
        <v>98</v>
      </c>
      <c r="I22" s="95" t="s">
        <v>75</v>
      </c>
      <c r="J22" s="105" t="s">
        <v>13</v>
      </c>
      <c r="K22" s="105"/>
      <c r="L22" s="192"/>
    </row>
    <row r="23" ht="89.25" spans="1:12">
      <c r="A23" s="179"/>
      <c r="B23" s="192" t="s">
        <v>99</v>
      </c>
      <c r="C23" s="95" t="s">
        <v>64</v>
      </c>
      <c r="D23" s="95" t="s">
        <v>27</v>
      </c>
      <c r="E23" s="95"/>
      <c r="F23" s="105" t="s">
        <v>72</v>
      </c>
      <c r="G23" s="95" t="s">
        <v>100</v>
      </c>
      <c r="H23" s="95" t="s">
        <v>101</v>
      </c>
      <c r="I23" s="95" t="s">
        <v>102</v>
      </c>
      <c r="J23" s="105" t="s">
        <v>13</v>
      </c>
      <c r="K23" s="105"/>
      <c r="L23" s="192"/>
    </row>
    <row r="24" ht="89.25" spans="1:12">
      <c r="A24" s="179"/>
      <c r="B24" s="192" t="s">
        <v>103</v>
      </c>
      <c r="C24" s="95" t="s">
        <v>64</v>
      </c>
      <c r="D24" s="95" t="s">
        <v>27</v>
      </c>
      <c r="E24" s="95"/>
      <c r="F24" s="105" t="s">
        <v>77</v>
      </c>
      <c r="G24" s="95" t="s">
        <v>100</v>
      </c>
      <c r="H24" s="95" t="s">
        <v>104</v>
      </c>
      <c r="I24" s="95" t="s">
        <v>102</v>
      </c>
      <c r="J24" s="105" t="s">
        <v>13</v>
      </c>
      <c r="K24" s="105"/>
      <c r="L24" s="192"/>
    </row>
    <row r="25" ht="89.25" spans="1:12">
      <c r="A25" s="179"/>
      <c r="B25" s="192" t="s">
        <v>105</v>
      </c>
      <c r="C25" s="95" t="s">
        <v>64</v>
      </c>
      <c r="D25" s="95" t="s">
        <v>27</v>
      </c>
      <c r="E25" s="95"/>
      <c r="F25" s="105" t="s">
        <v>72</v>
      </c>
      <c r="G25" s="95" t="s">
        <v>106</v>
      </c>
      <c r="H25" s="95" t="s">
        <v>107</v>
      </c>
      <c r="I25" s="95" t="s">
        <v>102</v>
      </c>
      <c r="J25" s="105" t="s">
        <v>13</v>
      </c>
      <c r="K25" s="105"/>
      <c r="L25" s="192"/>
    </row>
    <row r="26" ht="89.25" spans="1:12">
      <c r="A26" s="179"/>
      <c r="B26" s="192" t="s">
        <v>108</v>
      </c>
      <c r="C26" s="95" t="s">
        <v>64</v>
      </c>
      <c r="D26" s="95" t="s">
        <v>27</v>
      </c>
      <c r="E26" s="95"/>
      <c r="F26" s="105" t="s">
        <v>77</v>
      </c>
      <c r="G26" s="95" t="s">
        <v>106</v>
      </c>
      <c r="H26" s="95" t="s">
        <v>109</v>
      </c>
      <c r="I26" s="95" t="s">
        <v>102</v>
      </c>
      <c r="J26" s="105" t="s">
        <v>13</v>
      </c>
      <c r="K26" s="105"/>
      <c r="L26" s="192"/>
    </row>
    <row r="27" ht="89.25" spans="1:12">
      <c r="A27" s="179"/>
      <c r="B27" s="192" t="s">
        <v>110</v>
      </c>
      <c r="C27" s="95" t="s">
        <v>64</v>
      </c>
      <c r="D27" s="95" t="s">
        <v>27</v>
      </c>
      <c r="E27" s="95"/>
      <c r="F27" s="105" t="s">
        <v>72</v>
      </c>
      <c r="G27" s="95" t="s">
        <v>111</v>
      </c>
      <c r="H27" s="95" t="s">
        <v>112</v>
      </c>
      <c r="I27" s="95" t="s">
        <v>102</v>
      </c>
      <c r="J27" s="105" t="s">
        <v>13</v>
      </c>
      <c r="K27" s="105"/>
      <c r="L27" s="192"/>
    </row>
    <row r="28" ht="89.25" spans="1:12">
      <c r="A28" s="179"/>
      <c r="B28" s="192" t="s">
        <v>113</v>
      </c>
      <c r="C28" s="95" t="s">
        <v>64</v>
      </c>
      <c r="D28" s="95" t="s">
        <v>27</v>
      </c>
      <c r="E28" s="95"/>
      <c r="F28" s="105" t="s">
        <v>77</v>
      </c>
      <c r="G28" s="95" t="s">
        <v>111</v>
      </c>
      <c r="H28" s="95" t="s">
        <v>114</v>
      </c>
      <c r="I28" s="95" t="s">
        <v>102</v>
      </c>
      <c r="J28" s="105" t="s">
        <v>13</v>
      </c>
      <c r="K28" s="105"/>
      <c r="L28" s="192"/>
    </row>
    <row r="29" ht="89.25" spans="1:12">
      <c r="A29" s="179"/>
      <c r="B29" s="192" t="s">
        <v>115</v>
      </c>
      <c r="C29" s="95" t="s">
        <v>64</v>
      </c>
      <c r="D29" s="95" t="s">
        <v>27</v>
      </c>
      <c r="E29" s="95"/>
      <c r="F29" s="105" t="s">
        <v>72</v>
      </c>
      <c r="G29" s="95" t="s">
        <v>116</v>
      </c>
      <c r="H29" s="95" t="s">
        <v>117</v>
      </c>
      <c r="I29" s="95" t="s">
        <v>102</v>
      </c>
      <c r="J29" s="105" t="s">
        <v>13</v>
      </c>
      <c r="K29" s="105"/>
      <c r="L29" s="192"/>
    </row>
    <row r="30" ht="89.25" spans="1:12">
      <c r="A30" s="179"/>
      <c r="B30" s="192" t="s">
        <v>118</v>
      </c>
      <c r="C30" s="95" t="s">
        <v>64</v>
      </c>
      <c r="D30" s="95" t="s">
        <v>27</v>
      </c>
      <c r="E30" s="95"/>
      <c r="F30" s="105" t="s">
        <v>77</v>
      </c>
      <c r="G30" s="95" t="s">
        <v>116</v>
      </c>
      <c r="H30" s="95" t="s">
        <v>119</v>
      </c>
      <c r="I30" s="95" t="s">
        <v>102</v>
      </c>
      <c r="J30" s="105" t="s">
        <v>13</v>
      </c>
      <c r="K30" s="105"/>
      <c r="L30" s="192"/>
    </row>
    <row r="31" ht="89.25" spans="1:12">
      <c r="A31" s="179"/>
      <c r="B31" s="192" t="s">
        <v>120</v>
      </c>
      <c r="C31" s="95" t="s">
        <v>64</v>
      </c>
      <c r="D31" s="95" t="s">
        <v>27</v>
      </c>
      <c r="E31" s="95"/>
      <c r="F31" s="105" t="s">
        <v>72</v>
      </c>
      <c r="G31" s="95" t="s">
        <v>121</v>
      </c>
      <c r="H31" s="95" t="s">
        <v>122</v>
      </c>
      <c r="I31" s="95" t="s">
        <v>102</v>
      </c>
      <c r="J31" s="105" t="s">
        <v>13</v>
      </c>
      <c r="K31" s="105"/>
      <c r="L31" s="192"/>
    </row>
    <row r="32" ht="89.25" spans="1:12">
      <c r="A32" s="179"/>
      <c r="B32" s="192" t="s">
        <v>123</v>
      </c>
      <c r="C32" s="95" t="s">
        <v>64</v>
      </c>
      <c r="D32" s="95" t="s">
        <v>27</v>
      </c>
      <c r="E32" s="95"/>
      <c r="F32" s="105" t="s">
        <v>77</v>
      </c>
      <c r="G32" s="95" t="s">
        <v>121</v>
      </c>
      <c r="H32" s="95" t="s">
        <v>124</v>
      </c>
      <c r="I32" s="95" t="s">
        <v>102</v>
      </c>
      <c r="J32" s="105" t="s">
        <v>13</v>
      </c>
      <c r="K32" s="105"/>
      <c r="L32" s="192"/>
    </row>
    <row r="33" ht="89.25" spans="1:12">
      <c r="A33" s="179"/>
      <c r="B33" s="192" t="s">
        <v>125</v>
      </c>
      <c r="C33" s="95" t="s">
        <v>64</v>
      </c>
      <c r="D33" s="95" t="s">
        <v>27</v>
      </c>
      <c r="E33" s="95"/>
      <c r="F33" s="105" t="s">
        <v>72</v>
      </c>
      <c r="G33" s="95" t="s">
        <v>126</v>
      </c>
      <c r="H33" s="95" t="s">
        <v>127</v>
      </c>
      <c r="I33" s="95" t="s">
        <v>102</v>
      </c>
      <c r="J33" s="105" t="s">
        <v>13</v>
      </c>
      <c r="K33" s="105"/>
      <c r="L33" s="192"/>
    </row>
    <row r="34" ht="89.25" spans="1:12">
      <c r="A34" s="179"/>
      <c r="B34" s="192" t="s">
        <v>128</v>
      </c>
      <c r="C34" s="95" t="s">
        <v>64</v>
      </c>
      <c r="D34" s="95" t="s">
        <v>27</v>
      </c>
      <c r="E34" s="95"/>
      <c r="F34" s="105" t="s">
        <v>77</v>
      </c>
      <c r="G34" s="95" t="s">
        <v>126</v>
      </c>
      <c r="H34" s="95" t="s">
        <v>129</v>
      </c>
      <c r="I34" s="95" t="s">
        <v>102</v>
      </c>
      <c r="J34" s="105" t="s">
        <v>13</v>
      </c>
      <c r="K34" s="105"/>
      <c r="L34" s="192"/>
    </row>
    <row r="35" ht="89.25" spans="1:12">
      <c r="A35" s="179"/>
      <c r="B35" s="192" t="s">
        <v>130</v>
      </c>
      <c r="C35" s="95" t="s">
        <v>64</v>
      </c>
      <c r="D35" s="95" t="s">
        <v>27</v>
      </c>
      <c r="E35" s="95"/>
      <c r="F35" s="105" t="s">
        <v>72</v>
      </c>
      <c r="G35" s="95" t="s">
        <v>131</v>
      </c>
      <c r="H35" s="95" t="s">
        <v>132</v>
      </c>
      <c r="I35" s="95" t="s">
        <v>102</v>
      </c>
      <c r="J35" s="105" t="s">
        <v>13</v>
      </c>
      <c r="K35" s="105"/>
      <c r="L35" s="192"/>
    </row>
    <row r="36" ht="89.25" spans="1:12">
      <c r="A36" s="179"/>
      <c r="B36" s="192" t="s">
        <v>133</v>
      </c>
      <c r="C36" s="95" t="s">
        <v>64</v>
      </c>
      <c r="D36" s="95" t="s">
        <v>27</v>
      </c>
      <c r="E36" s="95"/>
      <c r="F36" s="105" t="s">
        <v>77</v>
      </c>
      <c r="G36" s="95" t="s">
        <v>131</v>
      </c>
      <c r="H36" s="95" t="s">
        <v>134</v>
      </c>
      <c r="I36" s="95" t="s">
        <v>102</v>
      </c>
      <c r="J36" s="105" t="s">
        <v>13</v>
      </c>
      <c r="K36" s="105"/>
      <c r="L36" s="192"/>
    </row>
    <row r="37" ht="89.25" spans="1:12">
      <c r="A37" s="179"/>
      <c r="B37" s="192" t="s">
        <v>135</v>
      </c>
      <c r="C37" s="95" t="s">
        <v>64</v>
      </c>
      <c r="D37" s="95" t="s">
        <v>27</v>
      </c>
      <c r="E37" s="95" t="s">
        <v>136</v>
      </c>
      <c r="F37" s="105" t="s">
        <v>72</v>
      </c>
      <c r="G37" s="95" t="s">
        <v>73</v>
      </c>
      <c r="H37" s="95" t="s">
        <v>137</v>
      </c>
      <c r="I37" s="95" t="s">
        <v>75</v>
      </c>
      <c r="J37" s="105" t="s">
        <v>13</v>
      </c>
      <c r="K37" s="105"/>
      <c r="L37" s="192"/>
    </row>
    <row r="38" ht="89.25" spans="1:12">
      <c r="A38" s="179"/>
      <c r="B38" s="192" t="s">
        <v>138</v>
      </c>
      <c r="C38" s="107" t="s">
        <v>64</v>
      </c>
      <c r="D38" s="95" t="s">
        <v>27</v>
      </c>
      <c r="E38" s="95"/>
      <c r="F38" s="105" t="s">
        <v>77</v>
      </c>
      <c r="G38" s="95" t="s">
        <v>73</v>
      </c>
      <c r="H38" s="95" t="s">
        <v>139</v>
      </c>
      <c r="I38" s="95" t="s">
        <v>75</v>
      </c>
      <c r="J38" s="105" t="s">
        <v>13</v>
      </c>
      <c r="K38" s="105"/>
      <c r="L38" s="192"/>
    </row>
    <row r="39" ht="89.25" spans="1:12">
      <c r="A39" s="179"/>
      <c r="B39" s="192" t="s">
        <v>140</v>
      </c>
      <c r="C39" s="95" t="s">
        <v>64</v>
      </c>
      <c r="D39" s="95" t="s">
        <v>27</v>
      </c>
      <c r="E39" s="95"/>
      <c r="F39" s="105" t="s">
        <v>72</v>
      </c>
      <c r="G39" s="95" t="s">
        <v>80</v>
      </c>
      <c r="H39" s="95" t="s">
        <v>141</v>
      </c>
      <c r="I39" s="95" t="s">
        <v>75</v>
      </c>
      <c r="J39" s="105" t="s">
        <v>13</v>
      </c>
      <c r="K39" s="105"/>
      <c r="L39" s="192"/>
    </row>
    <row r="40" ht="89.25" spans="1:12">
      <c r="A40" s="179"/>
      <c r="B40" s="192" t="s">
        <v>142</v>
      </c>
      <c r="C40" s="95" t="s">
        <v>64</v>
      </c>
      <c r="D40" s="95" t="s">
        <v>27</v>
      </c>
      <c r="E40" s="95"/>
      <c r="F40" s="105" t="s">
        <v>77</v>
      </c>
      <c r="G40" s="95" t="s">
        <v>80</v>
      </c>
      <c r="H40" s="95" t="s">
        <v>143</v>
      </c>
      <c r="I40" s="95" t="s">
        <v>75</v>
      </c>
      <c r="J40" s="105" t="s">
        <v>13</v>
      </c>
      <c r="K40" s="105"/>
      <c r="L40" s="192"/>
    </row>
    <row r="41" ht="89.25" spans="1:12">
      <c r="A41" s="179"/>
      <c r="B41" s="192" t="s">
        <v>144</v>
      </c>
      <c r="C41" s="95" t="s">
        <v>64</v>
      </c>
      <c r="D41" s="95" t="s">
        <v>27</v>
      </c>
      <c r="E41" s="95"/>
      <c r="F41" s="105" t="s">
        <v>72</v>
      </c>
      <c r="G41" s="95" t="s">
        <v>145</v>
      </c>
      <c r="H41" s="95" t="s">
        <v>146</v>
      </c>
      <c r="I41" s="95" t="s">
        <v>75</v>
      </c>
      <c r="J41" s="105" t="s">
        <v>13</v>
      </c>
      <c r="K41" s="105"/>
      <c r="L41" s="192"/>
    </row>
    <row r="42" ht="89.25" spans="1:12">
      <c r="A42" s="179"/>
      <c r="B42" s="192" t="s">
        <v>147</v>
      </c>
      <c r="C42" s="95" t="s">
        <v>64</v>
      </c>
      <c r="D42" s="95" t="s">
        <v>27</v>
      </c>
      <c r="E42" s="95"/>
      <c r="F42" s="105" t="s">
        <v>77</v>
      </c>
      <c r="G42" s="95" t="s">
        <v>145</v>
      </c>
      <c r="H42" s="95" t="s">
        <v>148</v>
      </c>
      <c r="I42" s="95" t="s">
        <v>75</v>
      </c>
      <c r="J42" s="105" t="s">
        <v>13</v>
      </c>
      <c r="K42" s="105"/>
      <c r="L42" s="192"/>
    </row>
    <row r="43" ht="89.25" spans="1:12">
      <c r="A43" s="179"/>
      <c r="B43" s="192" t="s">
        <v>149</v>
      </c>
      <c r="C43" s="95" t="s">
        <v>64</v>
      </c>
      <c r="D43" s="95" t="s">
        <v>27</v>
      </c>
      <c r="E43" s="95"/>
      <c r="F43" s="105" t="s">
        <v>72</v>
      </c>
      <c r="G43" s="95" t="s">
        <v>90</v>
      </c>
      <c r="H43" s="95" t="s">
        <v>150</v>
      </c>
      <c r="I43" s="95" t="s">
        <v>75</v>
      </c>
      <c r="J43" s="105" t="s">
        <v>13</v>
      </c>
      <c r="K43" s="105"/>
      <c r="L43" s="192"/>
    </row>
    <row r="44" ht="89.25" spans="1:12">
      <c r="A44" s="179"/>
      <c r="B44" s="192" t="s">
        <v>151</v>
      </c>
      <c r="C44" s="95" t="s">
        <v>64</v>
      </c>
      <c r="D44" s="95" t="s">
        <v>27</v>
      </c>
      <c r="E44" s="95"/>
      <c r="F44" s="105" t="s">
        <v>77</v>
      </c>
      <c r="G44" s="95" t="s">
        <v>90</v>
      </c>
      <c r="H44" s="95" t="s">
        <v>152</v>
      </c>
      <c r="I44" s="95" t="s">
        <v>75</v>
      </c>
      <c r="J44" s="105" t="s">
        <v>13</v>
      </c>
      <c r="K44" s="105"/>
      <c r="L44" s="192"/>
    </row>
    <row r="45" ht="89.25" spans="1:12">
      <c r="A45" s="179"/>
      <c r="B45" s="192" t="s">
        <v>153</v>
      </c>
      <c r="C45" s="95" t="s">
        <v>64</v>
      </c>
      <c r="D45" s="95" t="s">
        <v>27</v>
      </c>
      <c r="E45" s="95"/>
      <c r="F45" s="105" t="s">
        <v>72</v>
      </c>
      <c r="G45" s="95" t="s">
        <v>95</v>
      </c>
      <c r="H45" s="95" t="s">
        <v>154</v>
      </c>
      <c r="I45" s="95" t="s">
        <v>75</v>
      </c>
      <c r="J45" s="105" t="s">
        <v>13</v>
      </c>
      <c r="K45" s="105"/>
      <c r="L45" s="192"/>
    </row>
    <row r="46" ht="89.25" spans="1:12">
      <c r="A46" s="179"/>
      <c r="B46" s="192" t="s">
        <v>155</v>
      </c>
      <c r="C46" s="95" t="s">
        <v>64</v>
      </c>
      <c r="D46" s="95" t="s">
        <v>27</v>
      </c>
      <c r="E46" s="95"/>
      <c r="F46" s="105" t="s">
        <v>77</v>
      </c>
      <c r="G46" s="95" t="s">
        <v>95</v>
      </c>
      <c r="H46" s="95" t="s">
        <v>156</v>
      </c>
      <c r="I46" s="95" t="s">
        <v>75</v>
      </c>
      <c r="J46" s="105" t="s">
        <v>13</v>
      </c>
      <c r="K46" s="105"/>
      <c r="L46" s="192"/>
    </row>
    <row r="47" ht="89.25" spans="1:12">
      <c r="A47" s="179"/>
      <c r="B47" s="192" t="s">
        <v>157</v>
      </c>
      <c r="C47" s="95" t="s">
        <v>64</v>
      </c>
      <c r="D47" s="95" t="s">
        <v>27</v>
      </c>
      <c r="E47" s="95"/>
      <c r="F47" s="105" t="s">
        <v>72</v>
      </c>
      <c r="G47" s="95" t="s">
        <v>100</v>
      </c>
      <c r="H47" s="95" t="s">
        <v>158</v>
      </c>
      <c r="I47" s="95" t="s">
        <v>102</v>
      </c>
      <c r="J47" s="105" t="s">
        <v>13</v>
      </c>
      <c r="K47" s="105"/>
      <c r="L47" s="192"/>
    </row>
    <row r="48" ht="89.25" spans="1:12">
      <c r="A48" s="179"/>
      <c r="B48" s="192" t="s">
        <v>159</v>
      </c>
      <c r="C48" s="95" t="s">
        <v>64</v>
      </c>
      <c r="D48" s="95" t="s">
        <v>27</v>
      </c>
      <c r="E48" s="95"/>
      <c r="F48" s="105" t="s">
        <v>77</v>
      </c>
      <c r="G48" s="95" t="s">
        <v>100</v>
      </c>
      <c r="H48" s="95" t="s">
        <v>160</v>
      </c>
      <c r="I48" s="95" t="s">
        <v>102</v>
      </c>
      <c r="J48" s="105" t="s">
        <v>13</v>
      </c>
      <c r="K48" s="105"/>
      <c r="L48" s="192"/>
    </row>
    <row r="49" ht="89.25" spans="1:12">
      <c r="A49" s="179"/>
      <c r="B49" s="192" t="s">
        <v>161</v>
      </c>
      <c r="C49" s="95" t="s">
        <v>64</v>
      </c>
      <c r="D49" s="95" t="s">
        <v>27</v>
      </c>
      <c r="E49" s="95"/>
      <c r="F49" s="105" t="s">
        <v>72</v>
      </c>
      <c r="G49" s="95" t="s">
        <v>106</v>
      </c>
      <c r="H49" s="95" t="s">
        <v>162</v>
      </c>
      <c r="I49" s="95" t="s">
        <v>102</v>
      </c>
      <c r="J49" s="105" t="s">
        <v>13</v>
      </c>
      <c r="K49" s="105"/>
      <c r="L49" s="192"/>
    </row>
    <row r="50" ht="89.25" spans="1:12">
      <c r="A50" s="179"/>
      <c r="B50" s="192" t="s">
        <v>163</v>
      </c>
      <c r="C50" s="95" t="s">
        <v>64</v>
      </c>
      <c r="D50" s="95" t="s">
        <v>27</v>
      </c>
      <c r="E50" s="95"/>
      <c r="F50" s="105" t="s">
        <v>77</v>
      </c>
      <c r="G50" s="95" t="s">
        <v>106</v>
      </c>
      <c r="H50" s="95" t="s">
        <v>164</v>
      </c>
      <c r="I50" s="95" t="s">
        <v>102</v>
      </c>
      <c r="J50" s="105" t="s">
        <v>13</v>
      </c>
      <c r="K50" s="105"/>
      <c r="L50" s="192"/>
    </row>
    <row r="51" ht="89.25" spans="1:12">
      <c r="A51" s="179"/>
      <c r="B51" s="192" t="s">
        <v>165</v>
      </c>
      <c r="C51" s="95" t="s">
        <v>64</v>
      </c>
      <c r="D51" s="95" t="s">
        <v>27</v>
      </c>
      <c r="E51" s="95"/>
      <c r="F51" s="105" t="s">
        <v>72</v>
      </c>
      <c r="G51" s="95" t="s">
        <v>111</v>
      </c>
      <c r="H51" s="95" t="s">
        <v>166</v>
      </c>
      <c r="I51" s="95" t="s">
        <v>102</v>
      </c>
      <c r="J51" s="105" t="s">
        <v>13</v>
      </c>
      <c r="K51" s="105"/>
      <c r="L51" s="192"/>
    </row>
    <row r="52" ht="89.25" spans="1:12">
      <c r="A52" s="179"/>
      <c r="B52" s="192" t="s">
        <v>167</v>
      </c>
      <c r="C52" s="95" t="s">
        <v>64</v>
      </c>
      <c r="D52" s="95" t="s">
        <v>27</v>
      </c>
      <c r="E52" s="95"/>
      <c r="F52" s="105" t="s">
        <v>77</v>
      </c>
      <c r="G52" s="95" t="s">
        <v>111</v>
      </c>
      <c r="H52" s="95" t="s">
        <v>168</v>
      </c>
      <c r="I52" s="95" t="s">
        <v>102</v>
      </c>
      <c r="J52" s="105" t="s">
        <v>13</v>
      </c>
      <c r="K52" s="105"/>
      <c r="L52" s="192"/>
    </row>
    <row r="53" ht="89.25" spans="1:12">
      <c r="A53" s="179"/>
      <c r="B53" s="192" t="s">
        <v>169</v>
      </c>
      <c r="C53" s="95" t="s">
        <v>64</v>
      </c>
      <c r="D53" s="95" t="s">
        <v>27</v>
      </c>
      <c r="E53" s="95"/>
      <c r="F53" s="105" t="s">
        <v>72</v>
      </c>
      <c r="G53" s="95" t="s">
        <v>116</v>
      </c>
      <c r="H53" s="95" t="s">
        <v>170</v>
      </c>
      <c r="I53" s="95" t="s">
        <v>102</v>
      </c>
      <c r="J53" s="105" t="s">
        <v>13</v>
      </c>
      <c r="K53" s="105"/>
      <c r="L53" s="192"/>
    </row>
    <row r="54" ht="89.25" spans="1:12">
      <c r="A54" s="179"/>
      <c r="B54" s="192" t="s">
        <v>171</v>
      </c>
      <c r="C54" s="95" t="s">
        <v>64</v>
      </c>
      <c r="D54" s="95" t="s">
        <v>27</v>
      </c>
      <c r="E54" s="95"/>
      <c r="F54" s="105" t="s">
        <v>77</v>
      </c>
      <c r="G54" s="95" t="s">
        <v>116</v>
      </c>
      <c r="H54" s="95" t="s">
        <v>164</v>
      </c>
      <c r="I54" s="95" t="s">
        <v>102</v>
      </c>
      <c r="J54" s="105" t="s">
        <v>13</v>
      </c>
      <c r="K54" s="105"/>
      <c r="L54" s="192"/>
    </row>
    <row r="55" ht="89.25" spans="1:12">
      <c r="A55" s="179"/>
      <c r="B55" s="192" t="s">
        <v>172</v>
      </c>
      <c r="C55" s="95" t="s">
        <v>64</v>
      </c>
      <c r="D55" s="95" t="s">
        <v>27</v>
      </c>
      <c r="E55" s="95"/>
      <c r="F55" s="105" t="s">
        <v>72</v>
      </c>
      <c r="G55" s="95" t="s">
        <v>121</v>
      </c>
      <c r="H55" s="95" t="s">
        <v>173</v>
      </c>
      <c r="I55" s="95" t="s">
        <v>102</v>
      </c>
      <c r="J55" s="105" t="s">
        <v>13</v>
      </c>
      <c r="K55" s="105"/>
      <c r="L55" s="192"/>
    </row>
    <row r="56" ht="89.25" spans="1:12">
      <c r="A56" s="179"/>
      <c r="B56" s="192" t="s">
        <v>174</v>
      </c>
      <c r="C56" s="95" t="s">
        <v>64</v>
      </c>
      <c r="D56" s="95" t="s">
        <v>27</v>
      </c>
      <c r="E56" s="95"/>
      <c r="F56" s="105" t="s">
        <v>77</v>
      </c>
      <c r="G56" s="95" t="s">
        <v>121</v>
      </c>
      <c r="H56" s="95" t="s">
        <v>175</v>
      </c>
      <c r="I56" s="95" t="s">
        <v>102</v>
      </c>
      <c r="J56" s="105" t="s">
        <v>13</v>
      </c>
      <c r="K56" s="105"/>
      <c r="L56" s="192"/>
    </row>
    <row r="57" ht="89.25" spans="1:12">
      <c r="A57" s="179"/>
      <c r="B57" s="192" t="s">
        <v>176</v>
      </c>
      <c r="C57" s="95" t="s">
        <v>64</v>
      </c>
      <c r="D57" s="95" t="s">
        <v>27</v>
      </c>
      <c r="E57" s="95"/>
      <c r="F57" s="105" t="s">
        <v>72</v>
      </c>
      <c r="G57" s="95" t="s">
        <v>126</v>
      </c>
      <c r="H57" s="95" t="s">
        <v>177</v>
      </c>
      <c r="I57" s="95" t="s">
        <v>102</v>
      </c>
      <c r="J57" s="105" t="s">
        <v>13</v>
      </c>
      <c r="K57" s="105"/>
      <c r="L57" s="192"/>
    </row>
    <row r="58" ht="89.25" spans="1:12">
      <c r="A58" s="179"/>
      <c r="B58" s="192" t="s">
        <v>178</v>
      </c>
      <c r="C58" s="95" t="s">
        <v>64</v>
      </c>
      <c r="D58" s="95" t="s">
        <v>27</v>
      </c>
      <c r="E58" s="95"/>
      <c r="F58" s="105" t="s">
        <v>77</v>
      </c>
      <c r="G58" s="95" t="s">
        <v>126</v>
      </c>
      <c r="H58" s="95" t="s">
        <v>179</v>
      </c>
      <c r="I58" s="95" t="s">
        <v>102</v>
      </c>
      <c r="J58" s="105" t="s">
        <v>13</v>
      </c>
      <c r="K58" s="105"/>
      <c r="L58" s="192"/>
    </row>
    <row r="59" ht="89.25" spans="1:12">
      <c r="A59" s="179"/>
      <c r="B59" s="192" t="s">
        <v>180</v>
      </c>
      <c r="C59" s="95" t="s">
        <v>64</v>
      </c>
      <c r="D59" s="95" t="s">
        <v>27</v>
      </c>
      <c r="E59" s="95"/>
      <c r="F59" s="105" t="s">
        <v>72</v>
      </c>
      <c r="G59" s="95" t="s">
        <v>131</v>
      </c>
      <c r="H59" s="95" t="s">
        <v>181</v>
      </c>
      <c r="I59" s="95" t="s">
        <v>102</v>
      </c>
      <c r="J59" s="105" t="s">
        <v>13</v>
      </c>
      <c r="K59" s="105"/>
      <c r="L59" s="192"/>
    </row>
    <row r="60" ht="89.25" spans="1:12">
      <c r="A60" s="179"/>
      <c r="B60" s="192" t="s">
        <v>182</v>
      </c>
      <c r="C60" s="95" t="s">
        <v>64</v>
      </c>
      <c r="D60" s="95" t="s">
        <v>27</v>
      </c>
      <c r="E60" s="95"/>
      <c r="F60" s="105" t="s">
        <v>77</v>
      </c>
      <c r="G60" s="95" t="s">
        <v>131</v>
      </c>
      <c r="H60" s="95" t="s">
        <v>175</v>
      </c>
      <c r="I60" s="95" t="s">
        <v>102</v>
      </c>
      <c r="J60" s="105" t="s">
        <v>13</v>
      </c>
      <c r="K60" s="105"/>
      <c r="L60" s="192"/>
    </row>
    <row r="61" ht="89.25" spans="1:12">
      <c r="A61" s="179"/>
      <c r="B61" s="192" t="s">
        <v>183</v>
      </c>
      <c r="C61" s="95" t="s">
        <v>64</v>
      </c>
      <c r="D61" s="95" t="s">
        <v>27</v>
      </c>
      <c r="E61" s="95" t="s">
        <v>184</v>
      </c>
      <c r="F61" s="105" t="s">
        <v>185</v>
      </c>
      <c r="G61" s="95" t="s">
        <v>186</v>
      </c>
      <c r="H61" s="95" t="s">
        <v>187</v>
      </c>
      <c r="I61" s="95" t="s">
        <v>102</v>
      </c>
      <c r="J61" s="105" t="s">
        <v>13</v>
      </c>
      <c r="K61" s="105"/>
      <c r="L61" s="192"/>
    </row>
    <row r="62" ht="89.25" spans="1:12">
      <c r="A62" s="179"/>
      <c r="B62" s="192" t="s">
        <v>188</v>
      </c>
      <c r="C62" s="95" t="s">
        <v>64</v>
      </c>
      <c r="D62" s="95" t="s">
        <v>27</v>
      </c>
      <c r="E62" s="95"/>
      <c r="F62" s="105" t="s">
        <v>189</v>
      </c>
      <c r="G62" s="95" t="s">
        <v>186</v>
      </c>
      <c r="H62" s="95" t="s">
        <v>190</v>
      </c>
      <c r="I62" s="95" t="s">
        <v>102</v>
      </c>
      <c r="J62" s="105" t="s">
        <v>13</v>
      </c>
      <c r="K62" s="105"/>
      <c r="L62" s="192"/>
    </row>
    <row r="63" ht="89.25" spans="1:12">
      <c r="A63" s="179"/>
      <c r="B63" s="192" t="s">
        <v>191</v>
      </c>
      <c r="C63" s="95" t="s">
        <v>64</v>
      </c>
      <c r="D63" s="95" t="s">
        <v>27</v>
      </c>
      <c r="E63" s="95"/>
      <c r="F63" s="105" t="s">
        <v>185</v>
      </c>
      <c r="G63" s="95" t="s">
        <v>192</v>
      </c>
      <c r="H63" s="95" t="s">
        <v>193</v>
      </c>
      <c r="I63" s="95" t="s">
        <v>102</v>
      </c>
      <c r="J63" s="105" t="s">
        <v>13</v>
      </c>
      <c r="K63" s="105"/>
      <c r="L63" s="192"/>
    </row>
    <row r="64" ht="89.25" spans="1:12">
      <c r="A64" s="179"/>
      <c r="B64" s="192" t="s">
        <v>194</v>
      </c>
      <c r="C64" s="95" t="s">
        <v>64</v>
      </c>
      <c r="D64" s="95" t="s">
        <v>27</v>
      </c>
      <c r="E64" s="95"/>
      <c r="F64" s="105" t="s">
        <v>189</v>
      </c>
      <c r="G64" s="95" t="s">
        <v>192</v>
      </c>
      <c r="H64" s="95" t="s">
        <v>195</v>
      </c>
      <c r="I64" s="95" t="s">
        <v>102</v>
      </c>
      <c r="J64" s="105" t="s">
        <v>13</v>
      </c>
      <c r="K64" s="105"/>
      <c r="L64" s="192"/>
    </row>
    <row r="65" ht="89.25" spans="1:12">
      <c r="A65" s="179"/>
      <c r="B65" s="192" t="s">
        <v>196</v>
      </c>
      <c r="C65" s="95" t="s">
        <v>64</v>
      </c>
      <c r="D65" s="95" t="s">
        <v>27</v>
      </c>
      <c r="E65" s="95"/>
      <c r="F65" s="105" t="s">
        <v>185</v>
      </c>
      <c r="G65" s="95" t="s">
        <v>197</v>
      </c>
      <c r="H65" s="95" t="s">
        <v>198</v>
      </c>
      <c r="I65" s="95" t="s">
        <v>102</v>
      </c>
      <c r="J65" s="105" t="s">
        <v>13</v>
      </c>
      <c r="K65" s="105"/>
      <c r="L65" s="192"/>
    </row>
    <row r="66" ht="89.25" spans="1:12">
      <c r="A66" s="179"/>
      <c r="B66" s="192" t="s">
        <v>199</v>
      </c>
      <c r="C66" s="95" t="s">
        <v>64</v>
      </c>
      <c r="D66" s="95" t="s">
        <v>27</v>
      </c>
      <c r="E66" s="95"/>
      <c r="F66" s="105" t="s">
        <v>189</v>
      </c>
      <c r="G66" s="95" t="s">
        <v>197</v>
      </c>
      <c r="H66" s="95" t="s">
        <v>200</v>
      </c>
      <c r="I66" s="95" t="s">
        <v>102</v>
      </c>
      <c r="J66" s="105" t="s">
        <v>13</v>
      </c>
      <c r="K66" s="105"/>
      <c r="L66" s="192"/>
    </row>
    <row r="67" ht="89.25" spans="1:12">
      <c r="A67" s="179"/>
      <c r="B67" s="192" t="s">
        <v>201</v>
      </c>
      <c r="C67" s="95" t="s">
        <v>64</v>
      </c>
      <c r="D67" s="95" t="s">
        <v>27</v>
      </c>
      <c r="E67" s="95"/>
      <c r="F67" s="105" t="s">
        <v>185</v>
      </c>
      <c r="G67" s="95" t="s">
        <v>202</v>
      </c>
      <c r="H67" s="95" t="s">
        <v>203</v>
      </c>
      <c r="I67" s="95" t="s">
        <v>102</v>
      </c>
      <c r="J67" s="105" t="s">
        <v>13</v>
      </c>
      <c r="K67" s="105"/>
      <c r="L67" s="192"/>
    </row>
    <row r="68" ht="89.25" spans="1:12">
      <c r="A68" s="179"/>
      <c r="B68" s="192" t="s">
        <v>204</v>
      </c>
      <c r="C68" s="95" t="s">
        <v>64</v>
      </c>
      <c r="D68" s="95" t="s">
        <v>27</v>
      </c>
      <c r="E68" s="95"/>
      <c r="F68" s="105" t="s">
        <v>189</v>
      </c>
      <c r="G68" s="95" t="s">
        <v>202</v>
      </c>
      <c r="H68" s="95" t="s">
        <v>205</v>
      </c>
      <c r="I68" s="95" t="s">
        <v>102</v>
      </c>
      <c r="J68" s="105" t="s">
        <v>13</v>
      </c>
      <c r="K68" s="105"/>
      <c r="L68" s="192"/>
    </row>
    <row r="69" ht="89.25" spans="1:12">
      <c r="A69" s="179"/>
      <c r="B69" s="192" t="s">
        <v>206</v>
      </c>
      <c r="C69" s="95" t="s">
        <v>64</v>
      </c>
      <c r="D69" s="95" t="s">
        <v>27</v>
      </c>
      <c r="E69" s="95"/>
      <c r="F69" s="105" t="s">
        <v>185</v>
      </c>
      <c r="G69" s="95" t="s">
        <v>207</v>
      </c>
      <c r="H69" s="95" t="s">
        <v>208</v>
      </c>
      <c r="I69" s="95" t="s">
        <v>102</v>
      </c>
      <c r="J69" s="105" t="s">
        <v>13</v>
      </c>
      <c r="K69" s="105"/>
      <c r="L69" s="192"/>
    </row>
    <row r="70" ht="89.25" spans="1:12">
      <c r="A70" s="179"/>
      <c r="B70" s="192" t="s">
        <v>209</v>
      </c>
      <c r="C70" s="95" t="s">
        <v>64</v>
      </c>
      <c r="D70" s="95" t="s">
        <v>27</v>
      </c>
      <c r="E70" s="95"/>
      <c r="F70" s="105" t="s">
        <v>189</v>
      </c>
      <c r="G70" s="95" t="s">
        <v>207</v>
      </c>
      <c r="H70" s="95" t="s">
        <v>210</v>
      </c>
      <c r="I70" s="95" t="s">
        <v>102</v>
      </c>
      <c r="J70" s="105" t="s">
        <v>13</v>
      </c>
      <c r="K70" s="105"/>
      <c r="L70" s="192"/>
    </row>
    <row r="71" ht="89.25" spans="1:12">
      <c r="A71" s="179"/>
      <c r="B71" s="192" t="s">
        <v>211</v>
      </c>
      <c r="C71" s="95" t="s">
        <v>64</v>
      </c>
      <c r="D71" s="95" t="s">
        <v>27</v>
      </c>
      <c r="E71" s="95"/>
      <c r="F71" s="105" t="s">
        <v>185</v>
      </c>
      <c r="G71" s="95" t="s">
        <v>212</v>
      </c>
      <c r="H71" s="95" t="s">
        <v>213</v>
      </c>
      <c r="I71" s="95" t="s">
        <v>102</v>
      </c>
      <c r="J71" s="105" t="s">
        <v>13</v>
      </c>
      <c r="K71" s="105"/>
      <c r="L71" s="192"/>
    </row>
    <row r="72" ht="89.25" spans="1:12">
      <c r="A72" s="179"/>
      <c r="B72" s="192" t="s">
        <v>214</v>
      </c>
      <c r="C72" s="95" t="s">
        <v>64</v>
      </c>
      <c r="D72" s="95" t="s">
        <v>27</v>
      </c>
      <c r="E72" s="95"/>
      <c r="F72" s="105" t="s">
        <v>189</v>
      </c>
      <c r="G72" s="95" t="s">
        <v>212</v>
      </c>
      <c r="H72" s="95" t="s">
        <v>215</v>
      </c>
      <c r="I72" s="95" t="s">
        <v>102</v>
      </c>
      <c r="J72" s="105" t="s">
        <v>13</v>
      </c>
      <c r="K72" s="105"/>
      <c r="L72" s="192"/>
    </row>
    <row r="73" ht="89.25" spans="1:12">
      <c r="A73" s="179"/>
      <c r="B73" s="192" t="s">
        <v>216</v>
      </c>
      <c r="C73" s="95" t="s">
        <v>64</v>
      </c>
      <c r="D73" s="95" t="s">
        <v>27</v>
      </c>
      <c r="E73" s="95"/>
      <c r="F73" s="105" t="s">
        <v>185</v>
      </c>
      <c r="G73" s="95" t="s">
        <v>217</v>
      </c>
      <c r="H73" s="95" t="s">
        <v>218</v>
      </c>
      <c r="I73" s="95" t="s">
        <v>102</v>
      </c>
      <c r="J73" s="105" t="s">
        <v>13</v>
      </c>
      <c r="K73" s="105"/>
      <c r="L73" s="192"/>
    </row>
    <row r="74" ht="89.25" spans="1:12">
      <c r="A74" s="179"/>
      <c r="B74" s="192" t="s">
        <v>219</v>
      </c>
      <c r="C74" s="95" t="s">
        <v>64</v>
      </c>
      <c r="D74" s="95" t="s">
        <v>27</v>
      </c>
      <c r="E74" s="95"/>
      <c r="F74" s="105" t="s">
        <v>189</v>
      </c>
      <c r="G74" s="95" t="s">
        <v>217</v>
      </c>
      <c r="H74" s="95" t="s">
        <v>220</v>
      </c>
      <c r="I74" s="95" t="s">
        <v>102</v>
      </c>
      <c r="J74" s="105" t="s">
        <v>13</v>
      </c>
      <c r="K74" s="105"/>
      <c r="L74" s="192"/>
    </row>
    <row r="75" ht="89.25" spans="1:12">
      <c r="A75" s="179"/>
      <c r="B75" s="192" t="s">
        <v>221</v>
      </c>
      <c r="C75" s="95" t="s">
        <v>64</v>
      </c>
      <c r="D75" s="95" t="s">
        <v>27</v>
      </c>
      <c r="E75" s="95"/>
      <c r="F75" s="105" t="s">
        <v>185</v>
      </c>
      <c r="G75" s="95" t="s">
        <v>222</v>
      </c>
      <c r="H75" s="95" t="s">
        <v>223</v>
      </c>
      <c r="I75" s="95" t="s">
        <v>102</v>
      </c>
      <c r="J75" s="105" t="s">
        <v>13</v>
      </c>
      <c r="K75" s="105"/>
      <c r="L75" s="192"/>
    </row>
    <row r="76" ht="89.25" spans="1:12">
      <c r="A76" s="179"/>
      <c r="B76" s="192" t="s">
        <v>224</v>
      </c>
      <c r="C76" s="95" t="s">
        <v>64</v>
      </c>
      <c r="D76" s="95" t="s">
        <v>27</v>
      </c>
      <c r="E76" s="95"/>
      <c r="F76" s="105" t="s">
        <v>189</v>
      </c>
      <c r="G76" s="95" t="s">
        <v>222</v>
      </c>
      <c r="H76" s="95" t="s">
        <v>225</v>
      </c>
      <c r="I76" s="95" t="s">
        <v>102</v>
      </c>
      <c r="J76" s="105" t="s">
        <v>13</v>
      </c>
      <c r="K76" s="105"/>
      <c r="L76" s="192"/>
    </row>
    <row r="77" ht="89.25" spans="1:12">
      <c r="A77" s="179"/>
      <c r="B77" s="192" t="s">
        <v>226</v>
      </c>
      <c r="C77" s="95" t="s">
        <v>64</v>
      </c>
      <c r="D77" s="95" t="s">
        <v>27</v>
      </c>
      <c r="E77" s="95"/>
      <c r="F77" s="105" t="s">
        <v>185</v>
      </c>
      <c r="G77" s="95" t="s">
        <v>227</v>
      </c>
      <c r="H77" s="95" t="s">
        <v>228</v>
      </c>
      <c r="I77" s="95" t="s">
        <v>102</v>
      </c>
      <c r="J77" s="105" t="s">
        <v>13</v>
      </c>
      <c r="K77" s="105"/>
      <c r="L77" s="192"/>
    </row>
    <row r="78" ht="89.25" spans="1:12">
      <c r="A78" s="179"/>
      <c r="B78" s="192" t="s">
        <v>229</v>
      </c>
      <c r="C78" s="95" t="s">
        <v>64</v>
      </c>
      <c r="D78" s="95" t="s">
        <v>27</v>
      </c>
      <c r="E78" s="95"/>
      <c r="F78" s="105" t="s">
        <v>189</v>
      </c>
      <c r="G78" s="95" t="s">
        <v>227</v>
      </c>
      <c r="H78" s="95" t="s">
        <v>230</v>
      </c>
      <c r="I78" s="95" t="s">
        <v>102</v>
      </c>
      <c r="J78" s="105" t="s">
        <v>13</v>
      </c>
      <c r="K78" s="105"/>
      <c r="L78" s="192"/>
    </row>
    <row r="79" ht="89.25" spans="1:12">
      <c r="A79" s="179"/>
      <c r="B79" s="192" t="s">
        <v>231</v>
      </c>
      <c r="C79" s="95" t="s">
        <v>64</v>
      </c>
      <c r="D79" s="95" t="s">
        <v>27</v>
      </c>
      <c r="E79" s="95"/>
      <c r="F79" s="105" t="s">
        <v>185</v>
      </c>
      <c r="G79" s="95" t="s">
        <v>232</v>
      </c>
      <c r="H79" s="95" t="s">
        <v>233</v>
      </c>
      <c r="I79" s="95" t="s">
        <v>102</v>
      </c>
      <c r="J79" s="105" t="s">
        <v>13</v>
      </c>
      <c r="K79" s="105"/>
      <c r="L79" s="192"/>
    </row>
    <row r="80" ht="89.25" spans="1:12">
      <c r="A80" s="179"/>
      <c r="B80" s="192" t="s">
        <v>234</v>
      </c>
      <c r="C80" s="95" t="s">
        <v>64</v>
      </c>
      <c r="D80" s="95" t="s">
        <v>27</v>
      </c>
      <c r="E80" s="95"/>
      <c r="F80" s="105" t="s">
        <v>189</v>
      </c>
      <c r="G80" s="95" t="s">
        <v>232</v>
      </c>
      <c r="H80" s="95" t="s">
        <v>235</v>
      </c>
      <c r="I80" s="95" t="s">
        <v>102</v>
      </c>
      <c r="J80" s="105" t="s">
        <v>13</v>
      </c>
      <c r="K80" s="105"/>
      <c r="L80" s="192"/>
    </row>
    <row r="81" ht="89.25" spans="1:12">
      <c r="A81" s="179"/>
      <c r="B81" s="192" t="s">
        <v>236</v>
      </c>
      <c r="C81" s="95" t="s">
        <v>64</v>
      </c>
      <c r="D81" s="95" t="s">
        <v>27</v>
      </c>
      <c r="E81" s="95"/>
      <c r="F81" s="105" t="s">
        <v>185</v>
      </c>
      <c r="G81" s="95" t="s">
        <v>237</v>
      </c>
      <c r="H81" s="95" t="s">
        <v>238</v>
      </c>
      <c r="I81" s="95" t="s">
        <v>102</v>
      </c>
      <c r="J81" s="105" t="s">
        <v>13</v>
      </c>
      <c r="K81" s="105"/>
      <c r="L81" s="192"/>
    </row>
    <row r="82" ht="89.25" spans="1:12">
      <c r="A82" s="179"/>
      <c r="B82" s="192" t="s">
        <v>239</v>
      </c>
      <c r="C82" s="95" t="s">
        <v>64</v>
      </c>
      <c r="D82" s="95" t="s">
        <v>27</v>
      </c>
      <c r="E82" s="95"/>
      <c r="F82" s="105" t="s">
        <v>189</v>
      </c>
      <c r="G82" s="95" t="s">
        <v>237</v>
      </c>
      <c r="H82" s="95" t="s">
        <v>240</v>
      </c>
      <c r="I82" s="95" t="s">
        <v>102</v>
      </c>
      <c r="J82" s="105" t="s">
        <v>13</v>
      </c>
      <c r="K82" s="105"/>
      <c r="L82" s="192"/>
    </row>
    <row r="83" ht="89.25" spans="1:12">
      <c r="A83" s="179"/>
      <c r="B83" s="192" t="s">
        <v>241</v>
      </c>
      <c r="C83" s="95" t="s">
        <v>64</v>
      </c>
      <c r="D83" s="95" t="s">
        <v>27</v>
      </c>
      <c r="E83" s="95"/>
      <c r="F83" s="105" t="s">
        <v>185</v>
      </c>
      <c r="G83" s="95" t="s">
        <v>242</v>
      </c>
      <c r="H83" s="95" t="s">
        <v>243</v>
      </c>
      <c r="I83" s="95" t="s">
        <v>102</v>
      </c>
      <c r="J83" s="105" t="s">
        <v>13</v>
      </c>
      <c r="K83" s="105"/>
      <c r="L83" s="192"/>
    </row>
    <row r="84" ht="89.25" spans="1:12">
      <c r="A84" s="179"/>
      <c r="B84" s="192" t="s">
        <v>244</v>
      </c>
      <c r="C84" s="95" t="s">
        <v>64</v>
      </c>
      <c r="D84" s="95" t="s">
        <v>27</v>
      </c>
      <c r="E84" s="95"/>
      <c r="F84" s="105" t="s">
        <v>189</v>
      </c>
      <c r="G84" s="95" t="s">
        <v>242</v>
      </c>
      <c r="H84" s="95" t="s">
        <v>245</v>
      </c>
      <c r="I84" s="95" t="s">
        <v>102</v>
      </c>
      <c r="J84" s="105" t="s">
        <v>13</v>
      </c>
      <c r="K84" s="105"/>
      <c r="L84" s="192"/>
    </row>
    <row r="85" ht="89.25" spans="1:12">
      <c r="A85" s="179"/>
      <c r="B85" s="192" t="s">
        <v>246</v>
      </c>
      <c r="C85" s="95" t="s">
        <v>64</v>
      </c>
      <c r="D85" s="95" t="s">
        <v>27</v>
      </c>
      <c r="E85" s="95"/>
      <c r="F85" s="105" t="s">
        <v>185</v>
      </c>
      <c r="G85" s="95" t="s">
        <v>247</v>
      </c>
      <c r="H85" s="95" t="s">
        <v>248</v>
      </c>
      <c r="I85" s="95" t="s">
        <v>102</v>
      </c>
      <c r="J85" s="105" t="s">
        <v>13</v>
      </c>
      <c r="K85" s="105"/>
      <c r="L85" s="192"/>
    </row>
    <row r="86" ht="89.25" spans="1:12">
      <c r="A86" s="179"/>
      <c r="B86" s="192" t="s">
        <v>249</v>
      </c>
      <c r="C86" s="95" t="s">
        <v>64</v>
      </c>
      <c r="D86" s="95" t="s">
        <v>27</v>
      </c>
      <c r="E86" s="95"/>
      <c r="F86" s="105" t="s">
        <v>189</v>
      </c>
      <c r="G86" s="95" t="s">
        <v>247</v>
      </c>
      <c r="H86" s="95" t="s">
        <v>250</v>
      </c>
      <c r="I86" s="95" t="s">
        <v>102</v>
      </c>
      <c r="J86" s="105" t="s">
        <v>13</v>
      </c>
      <c r="K86" s="105"/>
      <c r="L86" s="192"/>
    </row>
    <row r="87" ht="89.25" spans="1:12">
      <c r="A87" s="179"/>
      <c r="B87" s="192" t="s">
        <v>251</v>
      </c>
      <c r="C87" s="95" t="s">
        <v>64</v>
      </c>
      <c r="D87" s="95" t="s">
        <v>27</v>
      </c>
      <c r="E87" s="95" t="s">
        <v>252</v>
      </c>
      <c r="F87" s="105" t="s">
        <v>185</v>
      </c>
      <c r="G87" s="95" t="s">
        <v>186</v>
      </c>
      <c r="H87" s="95" t="s">
        <v>253</v>
      </c>
      <c r="I87" s="95" t="s">
        <v>102</v>
      </c>
      <c r="J87" s="105" t="s">
        <v>13</v>
      </c>
      <c r="K87" s="105"/>
      <c r="L87" s="192"/>
    </row>
    <row r="88" ht="89.25" spans="1:12">
      <c r="A88" s="179"/>
      <c r="B88" s="192" t="s">
        <v>254</v>
      </c>
      <c r="C88" s="95" t="s">
        <v>64</v>
      </c>
      <c r="D88" s="95" t="s">
        <v>27</v>
      </c>
      <c r="E88" s="95"/>
      <c r="F88" s="105" t="s">
        <v>189</v>
      </c>
      <c r="G88" s="95" t="s">
        <v>186</v>
      </c>
      <c r="H88" s="95" t="s">
        <v>255</v>
      </c>
      <c r="I88" s="95" t="s">
        <v>256</v>
      </c>
      <c r="J88" s="105" t="s">
        <v>13</v>
      </c>
      <c r="K88" s="105"/>
      <c r="L88" s="192"/>
    </row>
    <row r="89" ht="89.25" spans="1:12">
      <c r="A89" s="179"/>
      <c r="B89" s="192" t="s">
        <v>257</v>
      </c>
      <c r="C89" s="95" t="s">
        <v>64</v>
      </c>
      <c r="D89" s="95" t="s">
        <v>27</v>
      </c>
      <c r="E89" s="95"/>
      <c r="F89" s="105" t="s">
        <v>185</v>
      </c>
      <c r="G89" s="95" t="s">
        <v>192</v>
      </c>
      <c r="H89" s="95" t="s">
        <v>258</v>
      </c>
      <c r="I89" s="95" t="s">
        <v>102</v>
      </c>
      <c r="J89" s="105" t="s">
        <v>13</v>
      </c>
      <c r="K89" s="105"/>
      <c r="L89" s="192"/>
    </row>
    <row r="90" ht="89.25" spans="1:12">
      <c r="A90" s="179"/>
      <c r="B90" s="192" t="s">
        <v>259</v>
      </c>
      <c r="C90" s="95" t="s">
        <v>64</v>
      </c>
      <c r="D90" s="95" t="s">
        <v>27</v>
      </c>
      <c r="E90" s="95"/>
      <c r="F90" s="105" t="s">
        <v>189</v>
      </c>
      <c r="G90" s="95" t="s">
        <v>192</v>
      </c>
      <c r="H90" s="95" t="s">
        <v>260</v>
      </c>
      <c r="I90" s="95" t="s">
        <v>256</v>
      </c>
      <c r="J90" s="105" t="s">
        <v>13</v>
      </c>
      <c r="K90" s="105"/>
      <c r="L90" s="192"/>
    </row>
    <row r="91" ht="89.25" spans="1:12">
      <c r="A91" s="179"/>
      <c r="B91" s="192" t="s">
        <v>261</v>
      </c>
      <c r="C91" s="95" t="s">
        <v>64</v>
      </c>
      <c r="D91" s="95" t="s">
        <v>27</v>
      </c>
      <c r="E91" s="95"/>
      <c r="F91" s="105" t="s">
        <v>185</v>
      </c>
      <c r="G91" s="95" t="s">
        <v>197</v>
      </c>
      <c r="H91" s="95" t="s">
        <v>262</v>
      </c>
      <c r="I91" s="95" t="s">
        <v>102</v>
      </c>
      <c r="J91" s="105" t="s">
        <v>13</v>
      </c>
      <c r="K91" s="105"/>
      <c r="L91" s="192"/>
    </row>
    <row r="92" ht="89.25" spans="1:12">
      <c r="A92" s="179"/>
      <c r="B92" s="192" t="s">
        <v>263</v>
      </c>
      <c r="C92" s="95" t="s">
        <v>64</v>
      </c>
      <c r="D92" s="95" t="s">
        <v>27</v>
      </c>
      <c r="E92" s="95"/>
      <c r="F92" s="105" t="s">
        <v>189</v>
      </c>
      <c r="G92" s="95" t="s">
        <v>197</v>
      </c>
      <c r="H92" s="95" t="s">
        <v>264</v>
      </c>
      <c r="I92" s="95" t="s">
        <v>256</v>
      </c>
      <c r="J92" s="105" t="s">
        <v>13</v>
      </c>
      <c r="K92" s="105"/>
      <c r="L92" s="192"/>
    </row>
    <row r="93" ht="89.25" spans="1:12">
      <c r="A93" s="179"/>
      <c r="B93" s="192" t="s">
        <v>265</v>
      </c>
      <c r="C93" s="95" t="s">
        <v>64</v>
      </c>
      <c r="D93" s="95" t="s">
        <v>27</v>
      </c>
      <c r="E93" s="95"/>
      <c r="F93" s="105" t="s">
        <v>185</v>
      </c>
      <c r="G93" s="95" t="s">
        <v>202</v>
      </c>
      <c r="H93" s="95" t="s">
        <v>266</v>
      </c>
      <c r="I93" s="95" t="s">
        <v>102</v>
      </c>
      <c r="J93" s="105" t="s">
        <v>13</v>
      </c>
      <c r="K93" s="105"/>
      <c r="L93" s="192"/>
    </row>
    <row r="94" ht="89.25" spans="1:12">
      <c r="A94" s="179"/>
      <c r="B94" s="192" t="s">
        <v>267</v>
      </c>
      <c r="C94" s="95" t="s">
        <v>64</v>
      </c>
      <c r="D94" s="95" t="s">
        <v>27</v>
      </c>
      <c r="E94" s="95"/>
      <c r="F94" s="105" t="s">
        <v>189</v>
      </c>
      <c r="G94" s="95" t="s">
        <v>202</v>
      </c>
      <c r="H94" s="95" t="s">
        <v>268</v>
      </c>
      <c r="I94" s="95" t="s">
        <v>256</v>
      </c>
      <c r="J94" s="105" t="s">
        <v>13</v>
      </c>
      <c r="K94" s="105"/>
      <c r="L94" s="192"/>
    </row>
    <row r="95" ht="89.25" spans="1:12">
      <c r="A95" s="179"/>
      <c r="B95" s="192" t="s">
        <v>269</v>
      </c>
      <c r="C95" s="95" t="s">
        <v>64</v>
      </c>
      <c r="D95" s="95" t="s">
        <v>27</v>
      </c>
      <c r="E95" s="95"/>
      <c r="F95" s="105" t="s">
        <v>185</v>
      </c>
      <c r="G95" s="95" t="s">
        <v>207</v>
      </c>
      <c r="H95" s="95" t="s">
        <v>270</v>
      </c>
      <c r="I95" s="95" t="s">
        <v>102</v>
      </c>
      <c r="J95" s="105" t="s">
        <v>13</v>
      </c>
      <c r="K95" s="105"/>
      <c r="L95" s="192"/>
    </row>
    <row r="96" ht="89.25" spans="1:12">
      <c r="A96" s="179"/>
      <c r="B96" s="192" t="s">
        <v>271</v>
      </c>
      <c r="C96" s="95" t="s">
        <v>64</v>
      </c>
      <c r="D96" s="95" t="s">
        <v>27</v>
      </c>
      <c r="E96" s="95"/>
      <c r="F96" s="105" t="s">
        <v>189</v>
      </c>
      <c r="G96" s="95" t="s">
        <v>207</v>
      </c>
      <c r="H96" s="95" t="s">
        <v>272</v>
      </c>
      <c r="I96" s="95" t="s">
        <v>256</v>
      </c>
      <c r="J96" s="105" t="s">
        <v>13</v>
      </c>
      <c r="K96" s="105"/>
      <c r="L96" s="192"/>
    </row>
    <row r="97" ht="89.25" spans="1:12">
      <c r="A97" s="179"/>
      <c r="B97" s="192" t="s">
        <v>273</v>
      </c>
      <c r="C97" s="95" t="s">
        <v>64</v>
      </c>
      <c r="D97" s="95" t="s">
        <v>27</v>
      </c>
      <c r="E97" s="95"/>
      <c r="F97" s="105" t="s">
        <v>185</v>
      </c>
      <c r="G97" s="95" t="s">
        <v>212</v>
      </c>
      <c r="H97" s="95" t="s">
        <v>274</v>
      </c>
      <c r="I97" s="95" t="s">
        <v>102</v>
      </c>
      <c r="J97" s="105" t="s">
        <v>13</v>
      </c>
      <c r="K97" s="105"/>
      <c r="L97" s="192"/>
    </row>
    <row r="98" ht="89.25" spans="1:12">
      <c r="A98" s="179"/>
      <c r="B98" s="192" t="s">
        <v>275</v>
      </c>
      <c r="C98" s="95" t="s">
        <v>64</v>
      </c>
      <c r="D98" s="95" t="s">
        <v>27</v>
      </c>
      <c r="E98" s="95"/>
      <c r="F98" s="105" t="s">
        <v>189</v>
      </c>
      <c r="G98" s="95" t="s">
        <v>212</v>
      </c>
      <c r="H98" s="95" t="s">
        <v>276</v>
      </c>
      <c r="I98" s="95" t="s">
        <v>256</v>
      </c>
      <c r="J98" s="105" t="s">
        <v>13</v>
      </c>
      <c r="K98" s="105"/>
      <c r="L98" s="192"/>
    </row>
    <row r="99" ht="89.25" spans="1:12">
      <c r="A99" s="179"/>
      <c r="B99" s="192" t="s">
        <v>277</v>
      </c>
      <c r="C99" s="95" t="s">
        <v>64</v>
      </c>
      <c r="D99" s="95" t="s">
        <v>27</v>
      </c>
      <c r="E99" s="95"/>
      <c r="F99" s="105" t="s">
        <v>185</v>
      </c>
      <c r="G99" s="95" t="s">
        <v>217</v>
      </c>
      <c r="H99" s="95" t="s">
        <v>278</v>
      </c>
      <c r="I99" s="95" t="s">
        <v>102</v>
      </c>
      <c r="J99" s="105" t="s">
        <v>13</v>
      </c>
      <c r="K99" s="105"/>
      <c r="L99" s="192"/>
    </row>
    <row r="100" ht="89.25" spans="1:12">
      <c r="A100" s="179"/>
      <c r="B100" s="192" t="s">
        <v>279</v>
      </c>
      <c r="C100" s="95" t="s">
        <v>64</v>
      </c>
      <c r="D100" s="95" t="s">
        <v>27</v>
      </c>
      <c r="E100" s="95"/>
      <c r="F100" s="105" t="s">
        <v>189</v>
      </c>
      <c r="G100" s="95" t="s">
        <v>217</v>
      </c>
      <c r="H100" s="95" t="s">
        <v>280</v>
      </c>
      <c r="I100" s="95" t="s">
        <v>256</v>
      </c>
      <c r="J100" s="105" t="s">
        <v>13</v>
      </c>
      <c r="K100" s="105"/>
      <c r="L100" s="192"/>
    </row>
    <row r="101" ht="89.25" spans="1:12">
      <c r="A101" s="179"/>
      <c r="B101" s="192" t="s">
        <v>281</v>
      </c>
      <c r="C101" s="95" t="s">
        <v>64</v>
      </c>
      <c r="D101" s="95" t="s">
        <v>27</v>
      </c>
      <c r="E101" s="95"/>
      <c r="F101" s="105" t="s">
        <v>185</v>
      </c>
      <c r="G101" s="95" t="s">
        <v>222</v>
      </c>
      <c r="H101" s="95" t="s">
        <v>282</v>
      </c>
      <c r="I101" s="95" t="s">
        <v>102</v>
      </c>
      <c r="J101" s="105" t="s">
        <v>13</v>
      </c>
      <c r="K101" s="105"/>
      <c r="L101" s="192"/>
    </row>
    <row r="102" ht="89.25" spans="1:12">
      <c r="A102" s="179"/>
      <c r="B102" s="192" t="s">
        <v>283</v>
      </c>
      <c r="C102" s="95" t="s">
        <v>64</v>
      </c>
      <c r="D102" s="95" t="s">
        <v>27</v>
      </c>
      <c r="E102" s="95"/>
      <c r="F102" s="105" t="s">
        <v>189</v>
      </c>
      <c r="G102" s="95" t="s">
        <v>222</v>
      </c>
      <c r="H102" s="95" t="s">
        <v>284</v>
      </c>
      <c r="I102" s="95" t="s">
        <v>256</v>
      </c>
      <c r="J102" s="105" t="s">
        <v>13</v>
      </c>
      <c r="K102" s="105"/>
      <c r="L102" s="192"/>
    </row>
    <row r="103" ht="89.25" spans="1:12">
      <c r="A103" s="179"/>
      <c r="B103" s="192" t="s">
        <v>285</v>
      </c>
      <c r="C103" s="95" t="s">
        <v>64</v>
      </c>
      <c r="D103" s="95" t="s">
        <v>27</v>
      </c>
      <c r="E103" s="95"/>
      <c r="F103" s="105" t="s">
        <v>185</v>
      </c>
      <c r="G103" s="95" t="s">
        <v>227</v>
      </c>
      <c r="H103" s="95" t="s">
        <v>286</v>
      </c>
      <c r="I103" s="95" t="s">
        <v>102</v>
      </c>
      <c r="J103" s="105" t="s">
        <v>13</v>
      </c>
      <c r="K103" s="105"/>
      <c r="L103" s="192"/>
    </row>
    <row r="104" ht="89.25" spans="1:12">
      <c r="A104" s="179"/>
      <c r="B104" s="192" t="s">
        <v>287</v>
      </c>
      <c r="C104" s="95" t="s">
        <v>64</v>
      </c>
      <c r="D104" s="95" t="s">
        <v>27</v>
      </c>
      <c r="E104" s="95"/>
      <c r="F104" s="105" t="s">
        <v>189</v>
      </c>
      <c r="G104" s="95" t="s">
        <v>227</v>
      </c>
      <c r="H104" s="95" t="s">
        <v>288</v>
      </c>
      <c r="I104" s="95" t="s">
        <v>256</v>
      </c>
      <c r="J104" s="105" t="s">
        <v>13</v>
      </c>
      <c r="K104" s="105"/>
      <c r="L104" s="192"/>
    </row>
    <row r="105" ht="89.25" spans="1:12">
      <c r="A105" s="179"/>
      <c r="B105" s="192" t="s">
        <v>289</v>
      </c>
      <c r="C105" s="95" t="s">
        <v>64</v>
      </c>
      <c r="D105" s="95" t="s">
        <v>27</v>
      </c>
      <c r="E105" s="95"/>
      <c r="F105" s="105" t="s">
        <v>185</v>
      </c>
      <c r="G105" s="95" t="s">
        <v>232</v>
      </c>
      <c r="H105" s="95" t="s">
        <v>290</v>
      </c>
      <c r="I105" s="95" t="s">
        <v>102</v>
      </c>
      <c r="J105" s="105" t="s">
        <v>13</v>
      </c>
      <c r="K105" s="105"/>
      <c r="L105" s="192"/>
    </row>
    <row r="106" ht="89.25" spans="1:12">
      <c r="A106" s="179"/>
      <c r="B106" s="192" t="s">
        <v>291</v>
      </c>
      <c r="C106" s="95" t="s">
        <v>64</v>
      </c>
      <c r="D106" s="95" t="s">
        <v>27</v>
      </c>
      <c r="E106" s="95"/>
      <c r="F106" s="105" t="s">
        <v>189</v>
      </c>
      <c r="G106" s="95" t="s">
        <v>232</v>
      </c>
      <c r="H106" s="95" t="s">
        <v>292</v>
      </c>
      <c r="I106" s="95" t="s">
        <v>256</v>
      </c>
      <c r="J106" s="105" t="s">
        <v>13</v>
      </c>
      <c r="K106" s="105"/>
      <c r="L106" s="192"/>
    </row>
    <row r="107" ht="89.25" spans="1:12">
      <c r="A107" s="179"/>
      <c r="B107" s="192" t="s">
        <v>293</v>
      </c>
      <c r="C107" s="95" t="s">
        <v>64</v>
      </c>
      <c r="D107" s="95" t="s">
        <v>27</v>
      </c>
      <c r="E107" s="95"/>
      <c r="F107" s="105" t="s">
        <v>185</v>
      </c>
      <c r="G107" s="95" t="s">
        <v>237</v>
      </c>
      <c r="H107" s="95" t="s">
        <v>294</v>
      </c>
      <c r="I107" s="95" t="s">
        <v>102</v>
      </c>
      <c r="J107" s="105" t="s">
        <v>13</v>
      </c>
      <c r="K107" s="105"/>
      <c r="L107" s="192"/>
    </row>
    <row r="108" ht="89.25" spans="1:12">
      <c r="A108" s="179"/>
      <c r="B108" s="192" t="s">
        <v>295</v>
      </c>
      <c r="C108" s="95" t="s">
        <v>64</v>
      </c>
      <c r="D108" s="95" t="s">
        <v>27</v>
      </c>
      <c r="E108" s="95"/>
      <c r="F108" s="105" t="s">
        <v>189</v>
      </c>
      <c r="G108" s="95" t="s">
        <v>237</v>
      </c>
      <c r="H108" s="95" t="s">
        <v>296</v>
      </c>
      <c r="I108" s="95" t="s">
        <v>256</v>
      </c>
      <c r="J108" s="105" t="s">
        <v>13</v>
      </c>
      <c r="K108" s="105"/>
      <c r="L108" s="192"/>
    </row>
    <row r="109" ht="89.25" spans="1:12">
      <c r="A109" s="179"/>
      <c r="B109" s="192" t="s">
        <v>297</v>
      </c>
      <c r="C109" s="95" t="s">
        <v>64</v>
      </c>
      <c r="D109" s="95" t="s">
        <v>27</v>
      </c>
      <c r="E109" s="95"/>
      <c r="F109" s="105" t="s">
        <v>185</v>
      </c>
      <c r="G109" s="95" t="s">
        <v>242</v>
      </c>
      <c r="H109" s="95" t="s">
        <v>298</v>
      </c>
      <c r="I109" s="95" t="s">
        <v>102</v>
      </c>
      <c r="J109" s="105" t="s">
        <v>13</v>
      </c>
      <c r="K109" s="105"/>
      <c r="L109" s="192"/>
    </row>
    <row r="110" ht="89.25" spans="1:12">
      <c r="A110" s="179"/>
      <c r="B110" s="192" t="s">
        <v>299</v>
      </c>
      <c r="C110" s="95" t="s">
        <v>64</v>
      </c>
      <c r="D110" s="95" t="s">
        <v>27</v>
      </c>
      <c r="E110" s="95"/>
      <c r="F110" s="105" t="s">
        <v>189</v>
      </c>
      <c r="G110" s="95" t="s">
        <v>242</v>
      </c>
      <c r="H110" s="95" t="s">
        <v>300</v>
      </c>
      <c r="I110" s="95" t="s">
        <v>256</v>
      </c>
      <c r="J110" s="105" t="s">
        <v>13</v>
      </c>
      <c r="K110" s="105"/>
      <c r="L110" s="192"/>
    </row>
    <row r="111" ht="89.25" spans="1:12">
      <c r="A111" s="179"/>
      <c r="B111" s="192" t="s">
        <v>301</v>
      </c>
      <c r="C111" s="95" t="s">
        <v>64</v>
      </c>
      <c r="D111" s="95" t="s">
        <v>27</v>
      </c>
      <c r="E111" s="95"/>
      <c r="F111" s="105" t="s">
        <v>185</v>
      </c>
      <c r="G111" s="95" t="s">
        <v>247</v>
      </c>
      <c r="H111" s="95" t="s">
        <v>302</v>
      </c>
      <c r="I111" s="95" t="s">
        <v>102</v>
      </c>
      <c r="J111" s="105" t="s">
        <v>13</v>
      </c>
      <c r="K111" s="105"/>
      <c r="L111" s="192"/>
    </row>
    <row r="112" ht="89.25" spans="1:12">
      <c r="A112" s="179"/>
      <c r="B112" s="192" t="s">
        <v>303</v>
      </c>
      <c r="C112" s="95" t="s">
        <v>64</v>
      </c>
      <c r="D112" s="95" t="s">
        <v>27</v>
      </c>
      <c r="E112" s="95"/>
      <c r="F112" s="105" t="s">
        <v>189</v>
      </c>
      <c r="G112" s="95" t="s">
        <v>247</v>
      </c>
      <c r="H112" s="95" t="s">
        <v>304</v>
      </c>
      <c r="I112" s="95" t="s">
        <v>256</v>
      </c>
      <c r="J112" s="105" t="s">
        <v>13</v>
      </c>
      <c r="K112" s="105"/>
      <c r="L112" s="192"/>
    </row>
    <row r="113" ht="89.25" spans="1:12">
      <c r="A113" s="179"/>
      <c r="B113" s="192" t="s">
        <v>305</v>
      </c>
      <c r="C113" s="95" t="s">
        <v>64</v>
      </c>
      <c r="D113" s="95" t="s">
        <v>27</v>
      </c>
      <c r="E113" s="95" t="s">
        <v>306</v>
      </c>
      <c r="F113" s="105" t="s">
        <v>185</v>
      </c>
      <c r="G113" s="95" t="s">
        <v>307</v>
      </c>
      <c r="H113" s="95" t="s">
        <v>308</v>
      </c>
      <c r="I113" s="95" t="s">
        <v>102</v>
      </c>
      <c r="J113" s="105" t="s">
        <v>13</v>
      </c>
      <c r="K113" s="105"/>
      <c r="L113" s="192"/>
    </row>
    <row r="114" ht="89.25" spans="1:12">
      <c r="A114" s="179"/>
      <c r="B114" s="192" t="s">
        <v>309</v>
      </c>
      <c r="C114" s="95" t="s">
        <v>64</v>
      </c>
      <c r="D114" s="95" t="s">
        <v>27</v>
      </c>
      <c r="E114" s="95"/>
      <c r="F114" s="105" t="s">
        <v>189</v>
      </c>
      <c r="G114" s="95" t="s">
        <v>307</v>
      </c>
      <c r="H114" s="95" t="s">
        <v>310</v>
      </c>
      <c r="I114" s="95" t="s">
        <v>102</v>
      </c>
      <c r="J114" s="105" t="s">
        <v>13</v>
      </c>
      <c r="K114" s="105"/>
      <c r="L114" s="192"/>
    </row>
    <row r="115" ht="89.25" spans="1:12">
      <c r="A115" s="179"/>
      <c r="B115" s="192" t="s">
        <v>311</v>
      </c>
      <c r="C115" s="95" t="s">
        <v>64</v>
      </c>
      <c r="D115" s="95" t="s">
        <v>27</v>
      </c>
      <c r="E115" s="95"/>
      <c r="F115" s="105" t="s">
        <v>185</v>
      </c>
      <c r="G115" s="95" t="s">
        <v>312</v>
      </c>
      <c r="H115" s="95" t="s">
        <v>313</v>
      </c>
      <c r="I115" s="95" t="s">
        <v>102</v>
      </c>
      <c r="J115" s="105" t="s">
        <v>13</v>
      </c>
      <c r="K115" s="105"/>
      <c r="L115" s="192"/>
    </row>
    <row r="116" ht="89.25" spans="1:12">
      <c r="A116" s="179"/>
      <c r="B116" s="192" t="s">
        <v>314</v>
      </c>
      <c r="C116" s="95" t="s">
        <v>64</v>
      </c>
      <c r="D116" s="95" t="s">
        <v>27</v>
      </c>
      <c r="E116" s="95"/>
      <c r="F116" s="105" t="s">
        <v>189</v>
      </c>
      <c r="G116" s="95" t="s">
        <v>312</v>
      </c>
      <c r="H116" s="95" t="s">
        <v>315</v>
      </c>
      <c r="I116" s="95" t="s">
        <v>102</v>
      </c>
      <c r="J116" s="105" t="s">
        <v>13</v>
      </c>
      <c r="K116" s="105"/>
      <c r="L116" s="192"/>
    </row>
    <row r="117" ht="89.25" spans="1:12">
      <c r="A117" s="179"/>
      <c r="B117" s="192" t="s">
        <v>316</v>
      </c>
      <c r="C117" s="95" t="s">
        <v>64</v>
      </c>
      <c r="D117" s="95" t="s">
        <v>27</v>
      </c>
      <c r="E117" s="95"/>
      <c r="F117" s="105" t="s">
        <v>185</v>
      </c>
      <c r="G117" s="95" t="s">
        <v>317</v>
      </c>
      <c r="H117" s="95" t="s">
        <v>318</v>
      </c>
      <c r="I117" s="95" t="s">
        <v>102</v>
      </c>
      <c r="J117" s="105" t="s">
        <v>13</v>
      </c>
      <c r="K117" s="105"/>
      <c r="L117" s="192"/>
    </row>
    <row r="118" ht="89.25" spans="1:12">
      <c r="A118" s="179"/>
      <c r="B118" s="192" t="s">
        <v>319</v>
      </c>
      <c r="C118" s="95" t="s">
        <v>64</v>
      </c>
      <c r="D118" s="95" t="s">
        <v>27</v>
      </c>
      <c r="E118" s="95"/>
      <c r="F118" s="105" t="s">
        <v>189</v>
      </c>
      <c r="G118" s="95" t="s">
        <v>317</v>
      </c>
      <c r="H118" s="95" t="s">
        <v>320</v>
      </c>
      <c r="I118" s="95" t="s">
        <v>102</v>
      </c>
      <c r="J118" s="105" t="s">
        <v>13</v>
      </c>
      <c r="K118" s="105"/>
      <c r="L118" s="192"/>
    </row>
    <row r="119" ht="89.25" spans="1:12">
      <c r="A119" s="179"/>
      <c r="B119" s="192" t="s">
        <v>321</v>
      </c>
      <c r="C119" s="95" t="s">
        <v>64</v>
      </c>
      <c r="D119" s="95" t="s">
        <v>27</v>
      </c>
      <c r="E119" s="95"/>
      <c r="F119" s="105" t="s">
        <v>185</v>
      </c>
      <c r="G119" s="95" t="s">
        <v>322</v>
      </c>
      <c r="H119" s="95" t="s">
        <v>323</v>
      </c>
      <c r="I119" s="95" t="s">
        <v>102</v>
      </c>
      <c r="J119" s="105" t="s">
        <v>13</v>
      </c>
      <c r="K119" s="105"/>
      <c r="L119" s="192"/>
    </row>
    <row r="120" ht="89.25" spans="1:12">
      <c r="A120" s="179"/>
      <c r="B120" s="192" t="s">
        <v>324</v>
      </c>
      <c r="C120" s="95" t="s">
        <v>64</v>
      </c>
      <c r="D120" s="95" t="s">
        <v>27</v>
      </c>
      <c r="E120" s="95"/>
      <c r="F120" s="105" t="s">
        <v>189</v>
      </c>
      <c r="G120" s="95" t="s">
        <v>322</v>
      </c>
      <c r="H120" s="95" t="s">
        <v>325</v>
      </c>
      <c r="I120" s="95" t="s">
        <v>102</v>
      </c>
      <c r="J120" s="105" t="s">
        <v>13</v>
      </c>
      <c r="K120" s="105"/>
      <c r="L120" s="192"/>
    </row>
    <row r="121" ht="89.25" spans="1:12">
      <c r="A121" s="179"/>
      <c r="B121" s="192" t="s">
        <v>326</v>
      </c>
      <c r="C121" s="95" t="s">
        <v>64</v>
      </c>
      <c r="D121" s="95" t="s">
        <v>27</v>
      </c>
      <c r="E121" s="95"/>
      <c r="F121" s="105" t="s">
        <v>185</v>
      </c>
      <c r="G121" s="95" t="s">
        <v>327</v>
      </c>
      <c r="H121" s="95" t="s">
        <v>328</v>
      </c>
      <c r="I121" s="95" t="s">
        <v>102</v>
      </c>
      <c r="J121" s="105" t="s">
        <v>13</v>
      </c>
      <c r="K121" s="105"/>
      <c r="L121" s="192"/>
    </row>
    <row r="122" ht="89.25" spans="1:12">
      <c r="A122" s="179"/>
      <c r="B122" s="192" t="s">
        <v>329</v>
      </c>
      <c r="C122" s="95" t="s">
        <v>64</v>
      </c>
      <c r="D122" s="95" t="s">
        <v>27</v>
      </c>
      <c r="E122" s="95"/>
      <c r="F122" s="105" t="s">
        <v>189</v>
      </c>
      <c r="G122" s="95" t="s">
        <v>327</v>
      </c>
      <c r="H122" s="95" t="s">
        <v>330</v>
      </c>
      <c r="I122" s="95" t="s">
        <v>102</v>
      </c>
      <c r="J122" s="105" t="s">
        <v>13</v>
      </c>
      <c r="K122" s="105"/>
      <c r="L122" s="192"/>
    </row>
    <row r="123" ht="89.25" spans="1:12">
      <c r="A123" s="179"/>
      <c r="B123" s="192" t="s">
        <v>331</v>
      </c>
      <c r="C123" s="95" t="s">
        <v>64</v>
      </c>
      <c r="D123" s="95" t="s">
        <v>27</v>
      </c>
      <c r="E123" s="95"/>
      <c r="F123" s="105" t="s">
        <v>185</v>
      </c>
      <c r="G123" s="95" t="s">
        <v>332</v>
      </c>
      <c r="H123" s="95" t="s">
        <v>333</v>
      </c>
      <c r="I123" s="95" t="s">
        <v>102</v>
      </c>
      <c r="J123" s="105" t="s">
        <v>13</v>
      </c>
      <c r="K123" s="105"/>
      <c r="L123" s="192"/>
    </row>
    <row r="124" ht="89.25" spans="1:12">
      <c r="A124" s="179"/>
      <c r="B124" s="192" t="s">
        <v>334</v>
      </c>
      <c r="C124" s="95" t="s">
        <v>64</v>
      </c>
      <c r="D124" s="95" t="s">
        <v>27</v>
      </c>
      <c r="E124" s="95"/>
      <c r="F124" s="105" t="s">
        <v>189</v>
      </c>
      <c r="G124" s="95" t="s">
        <v>332</v>
      </c>
      <c r="H124" s="95" t="s">
        <v>335</v>
      </c>
      <c r="I124" s="95" t="s">
        <v>102</v>
      </c>
      <c r="J124" s="105" t="s">
        <v>13</v>
      </c>
      <c r="K124" s="105"/>
      <c r="L124" s="192"/>
    </row>
    <row r="125" ht="89.25" spans="1:12">
      <c r="A125" s="179"/>
      <c r="B125" s="192" t="s">
        <v>336</v>
      </c>
      <c r="C125" s="95" t="s">
        <v>64</v>
      </c>
      <c r="D125" s="95" t="s">
        <v>27</v>
      </c>
      <c r="E125" s="95"/>
      <c r="F125" s="105" t="s">
        <v>185</v>
      </c>
      <c r="G125" s="95" t="s">
        <v>337</v>
      </c>
      <c r="H125" s="95" t="s">
        <v>338</v>
      </c>
      <c r="I125" s="95" t="s">
        <v>102</v>
      </c>
      <c r="J125" s="105" t="s">
        <v>13</v>
      </c>
      <c r="K125" s="105"/>
      <c r="L125" s="192"/>
    </row>
    <row r="126" ht="89.25" spans="1:12">
      <c r="A126" s="179"/>
      <c r="B126" s="192" t="s">
        <v>339</v>
      </c>
      <c r="C126" s="95" t="s">
        <v>64</v>
      </c>
      <c r="D126" s="95" t="s">
        <v>27</v>
      </c>
      <c r="E126" s="95"/>
      <c r="F126" s="105" t="s">
        <v>189</v>
      </c>
      <c r="G126" s="95" t="s">
        <v>337</v>
      </c>
      <c r="H126" s="95" t="s">
        <v>340</v>
      </c>
      <c r="I126" s="95" t="s">
        <v>102</v>
      </c>
      <c r="J126" s="105" t="s">
        <v>13</v>
      </c>
      <c r="K126" s="105"/>
      <c r="L126" s="192"/>
    </row>
    <row r="127" ht="89.25" spans="1:12">
      <c r="A127" s="179"/>
      <c r="B127" s="192" t="s">
        <v>341</v>
      </c>
      <c r="C127" s="95" t="s">
        <v>64</v>
      </c>
      <c r="D127" s="95" t="s">
        <v>27</v>
      </c>
      <c r="E127" s="95"/>
      <c r="F127" s="105" t="s">
        <v>185</v>
      </c>
      <c r="G127" s="95" t="s">
        <v>342</v>
      </c>
      <c r="H127" s="95" t="s">
        <v>343</v>
      </c>
      <c r="I127" s="95" t="s">
        <v>102</v>
      </c>
      <c r="J127" s="105" t="s">
        <v>13</v>
      </c>
      <c r="K127" s="105"/>
      <c r="L127" s="192"/>
    </row>
    <row r="128" ht="89.25" spans="1:12">
      <c r="A128" s="179"/>
      <c r="B128" s="192" t="s">
        <v>344</v>
      </c>
      <c r="C128" s="95" t="s">
        <v>64</v>
      </c>
      <c r="D128" s="95" t="s">
        <v>27</v>
      </c>
      <c r="E128" s="95"/>
      <c r="F128" s="105" t="s">
        <v>189</v>
      </c>
      <c r="G128" s="95" t="s">
        <v>342</v>
      </c>
      <c r="H128" s="95" t="s">
        <v>345</v>
      </c>
      <c r="I128" s="95" t="s">
        <v>102</v>
      </c>
      <c r="J128" s="105" t="s">
        <v>13</v>
      </c>
      <c r="K128" s="105"/>
      <c r="L128" s="192"/>
    </row>
    <row r="129" ht="89.25" spans="1:12">
      <c r="A129" s="179"/>
      <c r="B129" s="192" t="s">
        <v>346</v>
      </c>
      <c r="C129" s="95" t="s">
        <v>64</v>
      </c>
      <c r="D129" s="95" t="s">
        <v>27</v>
      </c>
      <c r="E129" s="95"/>
      <c r="F129" s="105" t="s">
        <v>185</v>
      </c>
      <c r="G129" s="95" t="s">
        <v>347</v>
      </c>
      <c r="H129" s="95" t="s">
        <v>348</v>
      </c>
      <c r="I129" s="95" t="s">
        <v>102</v>
      </c>
      <c r="J129" s="105" t="s">
        <v>13</v>
      </c>
      <c r="K129" s="105"/>
      <c r="L129" s="192"/>
    </row>
    <row r="130" ht="89.25" spans="1:12">
      <c r="A130" s="179"/>
      <c r="B130" s="192" t="s">
        <v>349</v>
      </c>
      <c r="C130" s="95" t="s">
        <v>64</v>
      </c>
      <c r="D130" s="95" t="s">
        <v>27</v>
      </c>
      <c r="E130" s="95"/>
      <c r="F130" s="105" t="s">
        <v>189</v>
      </c>
      <c r="G130" s="95" t="s">
        <v>347</v>
      </c>
      <c r="H130" s="95" t="s">
        <v>350</v>
      </c>
      <c r="I130" s="95" t="s">
        <v>102</v>
      </c>
      <c r="J130" s="105" t="s">
        <v>13</v>
      </c>
      <c r="K130" s="105"/>
      <c r="L130" s="192"/>
    </row>
    <row r="131" ht="89.25" spans="1:12">
      <c r="A131" s="179"/>
      <c r="B131" s="192" t="s">
        <v>351</v>
      </c>
      <c r="C131" s="95" t="s">
        <v>64</v>
      </c>
      <c r="D131" s="95" t="s">
        <v>27</v>
      </c>
      <c r="E131" s="95"/>
      <c r="F131" s="105" t="s">
        <v>185</v>
      </c>
      <c r="G131" s="95" t="s">
        <v>352</v>
      </c>
      <c r="H131" s="95" t="s">
        <v>353</v>
      </c>
      <c r="I131" s="95" t="s">
        <v>102</v>
      </c>
      <c r="J131" s="105" t="s">
        <v>13</v>
      </c>
      <c r="K131" s="105"/>
      <c r="L131" s="192"/>
    </row>
    <row r="132" ht="89.25" spans="1:12">
      <c r="A132" s="179"/>
      <c r="B132" s="192" t="s">
        <v>354</v>
      </c>
      <c r="C132" s="95" t="s">
        <v>64</v>
      </c>
      <c r="D132" s="95" t="s">
        <v>27</v>
      </c>
      <c r="E132" s="95"/>
      <c r="F132" s="105" t="s">
        <v>189</v>
      </c>
      <c r="G132" s="95" t="s">
        <v>352</v>
      </c>
      <c r="H132" s="95" t="s">
        <v>355</v>
      </c>
      <c r="I132" s="95" t="s">
        <v>102</v>
      </c>
      <c r="J132" s="105" t="s">
        <v>13</v>
      </c>
      <c r="K132" s="105"/>
      <c r="L132" s="192"/>
    </row>
    <row r="133" ht="89.25" spans="1:12">
      <c r="A133" s="179"/>
      <c r="B133" s="192" t="s">
        <v>356</v>
      </c>
      <c r="C133" s="95" t="s">
        <v>64</v>
      </c>
      <c r="D133" s="95" t="s">
        <v>27</v>
      </c>
      <c r="E133" s="95"/>
      <c r="F133" s="105" t="s">
        <v>185</v>
      </c>
      <c r="G133" s="95" t="s">
        <v>357</v>
      </c>
      <c r="H133" s="95" t="s">
        <v>358</v>
      </c>
      <c r="I133" s="95" t="s">
        <v>102</v>
      </c>
      <c r="J133" s="105" t="s">
        <v>13</v>
      </c>
      <c r="K133" s="105"/>
      <c r="L133" s="192"/>
    </row>
    <row r="134" ht="89.25" spans="1:12">
      <c r="A134" s="179"/>
      <c r="B134" s="192" t="s">
        <v>359</v>
      </c>
      <c r="C134" s="95" t="s">
        <v>64</v>
      </c>
      <c r="D134" s="95" t="s">
        <v>27</v>
      </c>
      <c r="E134" s="95"/>
      <c r="F134" s="105" t="s">
        <v>189</v>
      </c>
      <c r="G134" s="95" t="s">
        <v>357</v>
      </c>
      <c r="H134" s="95" t="s">
        <v>360</v>
      </c>
      <c r="I134" s="95" t="s">
        <v>102</v>
      </c>
      <c r="J134" s="105" t="s">
        <v>13</v>
      </c>
      <c r="K134" s="105"/>
      <c r="L134" s="192"/>
    </row>
    <row r="135" ht="89.25" spans="1:12">
      <c r="A135" s="179"/>
      <c r="B135" s="192" t="s">
        <v>361</v>
      </c>
      <c r="C135" s="95" t="s">
        <v>64</v>
      </c>
      <c r="D135" s="95" t="s">
        <v>27</v>
      </c>
      <c r="E135" s="95"/>
      <c r="F135" s="105" t="s">
        <v>185</v>
      </c>
      <c r="G135" s="95" t="s">
        <v>362</v>
      </c>
      <c r="H135" s="95" t="s">
        <v>363</v>
      </c>
      <c r="I135" s="95" t="s">
        <v>102</v>
      </c>
      <c r="J135" s="105" t="s">
        <v>13</v>
      </c>
      <c r="K135" s="105"/>
      <c r="L135" s="192"/>
    </row>
    <row r="136" ht="89.25" spans="1:12">
      <c r="A136" s="179"/>
      <c r="B136" s="192" t="s">
        <v>364</v>
      </c>
      <c r="C136" s="95" t="s">
        <v>64</v>
      </c>
      <c r="D136" s="95" t="s">
        <v>27</v>
      </c>
      <c r="E136" s="95"/>
      <c r="F136" s="105" t="s">
        <v>189</v>
      </c>
      <c r="G136" s="95" t="s">
        <v>362</v>
      </c>
      <c r="H136" s="95" t="s">
        <v>365</v>
      </c>
      <c r="I136" s="95" t="s">
        <v>102</v>
      </c>
      <c r="J136" s="105" t="s">
        <v>13</v>
      </c>
      <c r="K136" s="105"/>
      <c r="L136" s="192"/>
    </row>
    <row r="137" ht="89.25" spans="1:12">
      <c r="A137" s="179"/>
      <c r="B137" s="192" t="s">
        <v>366</v>
      </c>
      <c r="C137" s="95" t="s">
        <v>64</v>
      </c>
      <c r="D137" s="95" t="s">
        <v>27</v>
      </c>
      <c r="E137" s="95"/>
      <c r="F137" s="105" t="s">
        <v>185</v>
      </c>
      <c r="G137" s="95" t="s">
        <v>367</v>
      </c>
      <c r="H137" s="95" t="s">
        <v>368</v>
      </c>
      <c r="I137" s="95" t="s">
        <v>102</v>
      </c>
      <c r="J137" s="105" t="s">
        <v>13</v>
      </c>
      <c r="K137" s="105"/>
      <c r="L137" s="192"/>
    </row>
    <row r="138" ht="89.25" spans="1:12">
      <c r="A138" s="179"/>
      <c r="B138" s="192" t="s">
        <v>369</v>
      </c>
      <c r="C138" s="95" t="s">
        <v>64</v>
      </c>
      <c r="D138" s="95" t="s">
        <v>27</v>
      </c>
      <c r="E138" s="95"/>
      <c r="F138" s="105" t="s">
        <v>189</v>
      </c>
      <c r="G138" s="95" t="s">
        <v>367</v>
      </c>
      <c r="H138" s="95" t="s">
        <v>370</v>
      </c>
      <c r="I138" s="95" t="s">
        <v>102</v>
      </c>
      <c r="J138" s="105" t="s">
        <v>13</v>
      </c>
      <c r="K138" s="105"/>
      <c r="L138" s="192"/>
    </row>
    <row r="139" ht="89.25" spans="1:12">
      <c r="A139" s="179"/>
      <c r="B139" s="192" t="s">
        <v>371</v>
      </c>
      <c r="C139" s="95" t="s">
        <v>64</v>
      </c>
      <c r="D139" s="95" t="s">
        <v>27</v>
      </c>
      <c r="E139" s="95" t="s">
        <v>372</v>
      </c>
      <c r="F139" s="105" t="s">
        <v>185</v>
      </c>
      <c r="G139" s="95" t="s">
        <v>186</v>
      </c>
      <c r="H139" s="95" t="s">
        <v>373</v>
      </c>
      <c r="I139" s="95" t="s">
        <v>102</v>
      </c>
      <c r="J139" s="105" t="s">
        <v>13</v>
      </c>
      <c r="K139" s="105"/>
      <c r="L139" s="192"/>
    </row>
    <row r="140" ht="89.25" spans="1:12">
      <c r="A140" s="179"/>
      <c r="B140" s="192" t="s">
        <v>374</v>
      </c>
      <c r="C140" s="95" t="s">
        <v>64</v>
      </c>
      <c r="D140" s="95" t="s">
        <v>27</v>
      </c>
      <c r="E140" s="95"/>
      <c r="F140" s="105" t="s">
        <v>189</v>
      </c>
      <c r="G140" s="95" t="s">
        <v>307</v>
      </c>
      <c r="H140" s="95" t="s">
        <v>375</v>
      </c>
      <c r="I140" s="95" t="s">
        <v>256</v>
      </c>
      <c r="J140" s="105" t="s">
        <v>13</v>
      </c>
      <c r="K140" s="105"/>
      <c r="L140" s="192"/>
    </row>
    <row r="141" ht="89.25" spans="1:12">
      <c r="A141" s="179"/>
      <c r="B141" s="192" t="s">
        <v>376</v>
      </c>
      <c r="C141" s="95" t="s">
        <v>64</v>
      </c>
      <c r="D141" s="95" t="s">
        <v>27</v>
      </c>
      <c r="E141" s="95"/>
      <c r="F141" s="105" t="s">
        <v>185</v>
      </c>
      <c r="G141" s="95" t="s">
        <v>377</v>
      </c>
      <c r="H141" s="95" t="s">
        <v>378</v>
      </c>
      <c r="I141" s="95" t="s">
        <v>102</v>
      </c>
      <c r="J141" s="105" t="s">
        <v>13</v>
      </c>
      <c r="K141" s="105"/>
      <c r="L141" s="192"/>
    </row>
    <row r="142" ht="89.25" spans="1:12">
      <c r="A142" s="179"/>
      <c r="B142" s="192" t="s">
        <v>379</v>
      </c>
      <c r="C142" s="95" t="s">
        <v>64</v>
      </c>
      <c r="D142" s="95" t="s">
        <v>27</v>
      </c>
      <c r="E142" s="95"/>
      <c r="F142" s="105" t="s">
        <v>189</v>
      </c>
      <c r="G142" s="95" t="s">
        <v>312</v>
      </c>
      <c r="H142" s="95" t="s">
        <v>380</v>
      </c>
      <c r="I142" s="95" t="s">
        <v>256</v>
      </c>
      <c r="J142" s="105" t="s">
        <v>13</v>
      </c>
      <c r="K142" s="105"/>
      <c r="L142" s="192"/>
    </row>
    <row r="143" ht="89.25" spans="1:12">
      <c r="A143" s="179"/>
      <c r="B143" s="192" t="s">
        <v>381</v>
      </c>
      <c r="C143" s="95" t="s">
        <v>64</v>
      </c>
      <c r="D143" s="95" t="s">
        <v>27</v>
      </c>
      <c r="E143" s="95"/>
      <c r="F143" s="105" t="s">
        <v>185</v>
      </c>
      <c r="G143" s="95" t="s">
        <v>317</v>
      </c>
      <c r="H143" s="95" t="s">
        <v>382</v>
      </c>
      <c r="I143" s="95" t="s">
        <v>102</v>
      </c>
      <c r="J143" s="105" t="s">
        <v>13</v>
      </c>
      <c r="K143" s="105"/>
      <c r="L143" s="192"/>
    </row>
    <row r="144" ht="89.25" spans="1:12">
      <c r="A144" s="179"/>
      <c r="B144" s="192" t="s">
        <v>383</v>
      </c>
      <c r="C144" s="95" t="s">
        <v>64</v>
      </c>
      <c r="D144" s="95" t="s">
        <v>27</v>
      </c>
      <c r="E144" s="95"/>
      <c r="F144" s="105" t="s">
        <v>189</v>
      </c>
      <c r="G144" s="95" t="s">
        <v>317</v>
      </c>
      <c r="H144" s="95" t="s">
        <v>384</v>
      </c>
      <c r="I144" s="95" t="s">
        <v>256</v>
      </c>
      <c r="J144" s="105" t="s">
        <v>13</v>
      </c>
      <c r="K144" s="105"/>
      <c r="L144" s="192"/>
    </row>
    <row r="145" ht="89.25" spans="1:12">
      <c r="A145" s="179"/>
      <c r="B145" s="192" t="s">
        <v>385</v>
      </c>
      <c r="C145" s="95" t="s">
        <v>64</v>
      </c>
      <c r="D145" s="95" t="s">
        <v>27</v>
      </c>
      <c r="E145" s="95"/>
      <c r="F145" s="105" t="s">
        <v>185</v>
      </c>
      <c r="G145" s="95" t="s">
        <v>322</v>
      </c>
      <c r="H145" s="95" t="s">
        <v>386</v>
      </c>
      <c r="I145" s="95" t="s">
        <v>102</v>
      </c>
      <c r="J145" s="105" t="s">
        <v>13</v>
      </c>
      <c r="K145" s="105"/>
      <c r="L145" s="192"/>
    </row>
    <row r="146" ht="89.25" spans="1:12">
      <c r="A146" s="179"/>
      <c r="B146" s="192" t="s">
        <v>387</v>
      </c>
      <c r="C146" s="95" t="s">
        <v>64</v>
      </c>
      <c r="D146" s="95" t="s">
        <v>27</v>
      </c>
      <c r="E146" s="95"/>
      <c r="F146" s="105" t="s">
        <v>189</v>
      </c>
      <c r="G146" s="95" t="s">
        <v>322</v>
      </c>
      <c r="H146" s="95" t="s">
        <v>388</v>
      </c>
      <c r="I146" s="95" t="s">
        <v>256</v>
      </c>
      <c r="J146" s="105" t="s">
        <v>13</v>
      </c>
      <c r="K146" s="105"/>
      <c r="L146" s="192"/>
    </row>
    <row r="147" ht="89.25" spans="1:12">
      <c r="A147" s="179"/>
      <c r="B147" s="192" t="s">
        <v>389</v>
      </c>
      <c r="C147" s="95" t="s">
        <v>64</v>
      </c>
      <c r="D147" s="95" t="s">
        <v>27</v>
      </c>
      <c r="E147" s="95"/>
      <c r="F147" s="105" t="s">
        <v>185</v>
      </c>
      <c r="G147" s="95" t="s">
        <v>327</v>
      </c>
      <c r="H147" s="95" t="s">
        <v>390</v>
      </c>
      <c r="I147" s="95" t="s">
        <v>102</v>
      </c>
      <c r="J147" s="105" t="s">
        <v>13</v>
      </c>
      <c r="K147" s="105"/>
      <c r="L147" s="192"/>
    </row>
    <row r="148" ht="89.25" spans="1:12">
      <c r="A148" s="179"/>
      <c r="B148" s="192" t="s">
        <v>391</v>
      </c>
      <c r="C148" s="95" t="s">
        <v>64</v>
      </c>
      <c r="D148" s="95" t="s">
        <v>27</v>
      </c>
      <c r="E148" s="95"/>
      <c r="F148" s="105" t="s">
        <v>189</v>
      </c>
      <c r="G148" s="95" t="s">
        <v>327</v>
      </c>
      <c r="H148" s="95" t="s">
        <v>392</v>
      </c>
      <c r="I148" s="95" t="s">
        <v>256</v>
      </c>
      <c r="J148" s="105" t="s">
        <v>13</v>
      </c>
      <c r="K148" s="105"/>
      <c r="L148" s="192"/>
    </row>
    <row r="149" ht="89.25" spans="1:12">
      <c r="A149" s="179"/>
      <c r="B149" s="192" t="s">
        <v>393</v>
      </c>
      <c r="C149" s="95" t="s">
        <v>64</v>
      </c>
      <c r="D149" s="95" t="s">
        <v>27</v>
      </c>
      <c r="E149" s="95"/>
      <c r="F149" s="105" t="s">
        <v>185</v>
      </c>
      <c r="G149" s="95" t="s">
        <v>332</v>
      </c>
      <c r="H149" s="95" t="s">
        <v>394</v>
      </c>
      <c r="I149" s="95" t="s">
        <v>102</v>
      </c>
      <c r="J149" s="105" t="s">
        <v>13</v>
      </c>
      <c r="K149" s="105"/>
      <c r="L149" s="192"/>
    </row>
    <row r="150" ht="89.25" spans="1:12">
      <c r="A150" s="179"/>
      <c r="B150" s="192" t="s">
        <v>395</v>
      </c>
      <c r="C150" s="95" t="s">
        <v>64</v>
      </c>
      <c r="D150" s="95" t="s">
        <v>27</v>
      </c>
      <c r="E150" s="95"/>
      <c r="F150" s="105" t="s">
        <v>189</v>
      </c>
      <c r="G150" s="95" t="s">
        <v>332</v>
      </c>
      <c r="H150" s="95" t="s">
        <v>396</v>
      </c>
      <c r="I150" s="95" t="s">
        <v>256</v>
      </c>
      <c r="J150" s="105" t="s">
        <v>13</v>
      </c>
      <c r="K150" s="105"/>
      <c r="L150" s="192"/>
    </row>
    <row r="151" ht="89.25" spans="1:12">
      <c r="A151" s="179"/>
      <c r="B151" s="192" t="s">
        <v>397</v>
      </c>
      <c r="C151" s="95" t="s">
        <v>64</v>
      </c>
      <c r="D151" s="95" t="s">
        <v>27</v>
      </c>
      <c r="E151" s="95"/>
      <c r="F151" s="105" t="s">
        <v>185</v>
      </c>
      <c r="G151" s="95" t="s">
        <v>337</v>
      </c>
      <c r="H151" s="95" t="s">
        <v>398</v>
      </c>
      <c r="I151" s="95" t="s">
        <v>102</v>
      </c>
      <c r="J151" s="105" t="s">
        <v>13</v>
      </c>
      <c r="K151" s="105"/>
      <c r="L151" s="192"/>
    </row>
    <row r="152" ht="89.25" spans="1:12">
      <c r="A152" s="179"/>
      <c r="B152" s="192" t="s">
        <v>399</v>
      </c>
      <c r="C152" s="95" t="s">
        <v>64</v>
      </c>
      <c r="D152" s="95" t="s">
        <v>27</v>
      </c>
      <c r="E152" s="95"/>
      <c r="F152" s="105" t="s">
        <v>189</v>
      </c>
      <c r="G152" s="95" t="s">
        <v>337</v>
      </c>
      <c r="H152" s="95" t="s">
        <v>400</v>
      </c>
      <c r="I152" s="95" t="s">
        <v>256</v>
      </c>
      <c r="J152" s="105" t="s">
        <v>13</v>
      </c>
      <c r="K152" s="105"/>
      <c r="L152" s="192"/>
    </row>
    <row r="153" ht="89.25" spans="1:12">
      <c r="A153" s="179"/>
      <c r="B153" s="192" t="s">
        <v>401</v>
      </c>
      <c r="C153" s="95" t="s">
        <v>64</v>
      </c>
      <c r="D153" s="95" t="s">
        <v>27</v>
      </c>
      <c r="E153" s="95"/>
      <c r="F153" s="105" t="s">
        <v>185</v>
      </c>
      <c r="G153" s="95" t="s">
        <v>342</v>
      </c>
      <c r="H153" s="95" t="s">
        <v>402</v>
      </c>
      <c r="I153" s="95" t="s">
        <v>102</v>
      </c>
      <c r="J153" s="105" t="s">
        <v>13</v>
      </c>
      <c r="K153" s="105"/>
      <c r="L153" s="192"/>
    </row>
    <row r="154" ht="89.25" spans="1:12">
      <c r="A154" s="179"/>
      <c r="B154" s="192" t="s">
        <v>403</v>
      </c>
      <c r="C154" s="95" t="s">
        <v>64</v>
      </c>
      <c r="D154" s="95" t="s">
        <v>27</v>
      </c>
      <c r="E154" s="95"/>
      <c r="F154" s="105" t="s">
        <v>189</v>
      </c>
      <c r="G154" s="95" t="s">
        <v>342</v>
      </c>
      <c r="H154" s="95" t="s">
        <v>404</v>
      </c>
      <c r="I154" s="95" t="s">
        <v>256</v>
      </c>
      <c r="J154" s="105" t="s">
        <v>13</v>
      </c>
      <c r="K154" s="105"/>
      <c r="L154" s="192"/>
    </row>
    <row r="155" ht="89.25" spans="1:12">
      <c r="A155" s="179"/>
      <c r="B155" s="192" t="s">
        <v>405</v>
      </c>
      <c r="C155" s="95" t="s">
        <v>64</v>
      </c>
      <c r="D155" s="95" t="s">
        <v>27</v>
      </c>
      <c r="E155" s="95"/>
      <c r="F155" s="105" t="s">
        <v>185</v>
      </c>
      <c r="G155" s="95" t="s">
        <v>347</v>
      </c>
      <c r="H155" s="95" t="s">
        <v>406</v>
      </c>
      <c r="I155" s="95" t="s">
        <v>102</v>
      </c>
      <c r="J155" s="105" t="s">
        <v>13</v>
      </c>
      <c r="K155" s="105"/>
      <c r="L155" s="192"/>
    </row>
    <row r="156" ht="89.25" spans="1:12">
      <c r="A156" s="179"/>
      <c r="B156" s="192" t="s">
        <v>407</v>
      </c>
      <c r="C156" s="95" t="s">
        <v>64</v>
      </c>
      <c r="D156" s="95" t="s">
        <v>27</v>
      </c>
      <c r="E156" s="95"/>
      <c r="F156" s="105" t="s">
        <v>189</v>
      </c>
      <c r="G156" s="95" t="s">
        <v>347</v>
      </c>
      <c r="H156" s="95" t="s">
        <v>408</v>
      </c>
      <c r="I156" s="95" t="s">
        <v>256</v>
      </c>
      <c r="J156" s="105" t="s">
        <v>13</v>
      </c>
      <c r="K156" s="105"/>
      <c r="L156" s="192"/>
    </row>
    <row r="157" ht="89.25" spans="1:12">
      <c r="A157" s="179"/>
      <c r="B157" s="192" t="s">
        <v>409</v>
      </c>
      <c r="C157" s="95" t="s">
        <v>64</v>
      </c>
      <c r="D157" s="95" t="s">
        <v>27</v>
      </c>
      <c r="E157" s="95"/>
      <c r="F157" s="105" t="s">
        <v>185</v>
      </c>
      <c r="G157" s="95" t="s">
        <v>352</v>
      </c>
      <c r="H157" s="95" t="s">
        <v>410</v>
      </c>
      <c r="I157" s="95" t="s">
        <v>102</v>
      </c>
      <c r="J157" s="105" t="s">
        <v>13</v>
      </c>
      <c r="K157" s="105"/>
      <c r="L157" s="192"/>
    </row>
    <row r="158" ht="89.25" spans="1:12">
      <c r="A158" s="179"/>
      <c r="B158" s="192" t="s">
        <v>411</v>
      </c>
      <c r="C158" s="95" t="s">
        <v>64</v>
      </c>
      <c r="D158" s="95" t="s">
        <v>27</v>
      </c>
      <c r="E158" s="95"/>
      <c r="F158" s="105" t="s">
        <v>189</v>
      </c>
      <c r="G158" s="95" t="s">
        <v>352</v>
      </c>
      <c r="H158" s="95" t="s">
        <v>412</v>
      </c>
      <c r="I158" s="95" t="s">
        <v>256</v>
      </c>
      <c r="J158" s="105" t="s">
        <v>13</v>
      </c>
      <c r="K158" s="105"/>
      <c r="L158" s="192"/>
    </row>
    <row r="159" ht="89.25" spans="1:12">
      <c r="A159" s="179"/>
      <c r="B159" s="192" t="s">
        <v>413</v>
      </c>
      <c r="C159" s="95" t="s">
        <v>64</v>
      </c>
      <c r="D159" s="95" t="s">
        <v>27</v>
      </c>
      <c r="E159" s="95"/>
      <c r="F159" s="105" t="s">
        <v>185</v>
      </c>
      <c r="G159" s="95" t="s">
        <v>357</v>
      </c>
      <c r="H159" s="95" t="s">
        <v>414</v>
      </c>
      <c r="I159" s="95" t="s">
        <v>102</v>
      </c>
      <c r="J159" s="105" t="s">
        <v>13</v>
      </c>
      <c r="K159" s="105"/>
      <c r="L159" s="192"/>
    </row>
    <row r="160" ht="89.25" spans="1:12">
      <c r="A160" s="179"/>
      <c r="B160" s="192" t="s">
        <v>415</v>
      </c>
      <c r="C160" s="95" t="s">
        <v>64</v>
      </c>
      <c r="D160" s="95" t="s">
        <v>27</v>
      </c>
      <c r="E160" s="95"/>
      <c r="F160" s="105" t="s">
        <v>189</v>
      </c>
      <c r="G160" s="95" t="s">
        <v>357</v>
      </c>
      <c r="H160" s="95" t="s">
        <v>416</v>
      </c>
      <c r="I160" s="95" t="s">
        <v>256</v>
      </c>
      <c r="J160" s="105" t="s">
        <v>13</v>
      </c>
      <c r="K160" s="105"/>
      <c r="L160" s="192"/>
    </row>
    <row r="161" ht="89.25" spans="1:12">
      <c r="A161" s="179"/>
      <c r="B161" s="192" t="s">
        <v>417</v>
      </c>
      <c r="C161" s="95" t="s">
        <v>64</v>
      </c>
      <c r="D161" s="95" t="s">
        <v>27</v>
      </c>
      <c r="E161" s="95"/>
      <c r="F161" s="105" t="s">
        <v>185</v>
      </c>
      <c r="G161" s="95" t="s">
        <v>362</v>
      </c>
      <c r="H161" s="95" t="s">
        <v>418</v>
      </c>
      <c r="I161" s="95" t="s">
        <v>102</v>
      </c>
      <c r="J161" s="105" t="s">
        <v>13</v>
      </c>
      <c r="K161" s="105"/>
      <c r="L161" s="192"/>
    </row>
    <row r="162" ht="89.25" spans="1:12">
      <c r="A162" s="179"/>
      <c r="B162" s="192" t="s">
        <v>419</v>
      </c>
      <c r="C162" s="95" t="s">
        <v>64</v>
      </c>
      <c r="D162" s="95" t="s">
        <v>27</v>
      </c>
      <c r="E162" s="95"/>
      <c r="F162" s="105" t="s">
        <v>189</v>
      </c>
      <c r="G162" s="95" t="s">
        <v>362</v>
      </c>
      <c r="H162" s="95" t="s">
        <v>420</v>
      </c>
      <c r="I162" s="95" t="s">
        <v>256</v>
      </c>
      <c r="J162" s="105" t="s">
        <v>13</v>
      </c>
      <c r="K162" s="105"/>
      <c r="L162" s="192"/>
    </row>
    <row r="163" ht="89.25" spans="1:12">
      <c r="A163" s="179"/>
      <c r="B163" s="192" t="s">
        <v>421</v>
      </c>
      <c r="C163" s="95" t="s">
        <v>64</v>
      </c>
      <c r="D163" s="95" t="s">
        <v>27</v>
      </c>
      <c r="E163" s="95"/>
      <c r="F163" s="105" t="s">
        <v>185</v>
      </c>
      <c r="G163" s="95" t="s">
        <v>367</v>
      </c>
      <c r="H163" s="95" t="s">
        <v>422</v>
      </c>
      <c r="I163" s="95" t="s">
        <v>102</v>
      </c>
      <c r="J163" s="105" t="s">
        <v>13</v>
      </c>
      <c r="K163" s="105"/>
      <c r="L163" s="192"/>
    </row>
    <row r="164" ht="89.25" spans="1:12">
      <c r="A164" s="179"/>
      <c r="B164" s="192" t="s">
        <v>423</v>
      </c>
      <c r="C164" s="95" t="s">
        <v>64</v>
      </c>
      <c r="D164" s="95" t="s">
        <v>27</v>
      </c>
      <c r="E164" s="95"/>
      <c r="F164" s="105" t="s">
        <v>189</v>
      </c>
      <c r="G164" s="95" t="s">
        <v>367</v>
      </c>
      <c r="H164" s="95" t="s">
        <v>424</v>
      </c>
      <c r="I164" s="95" t="s">
        <v>256</v>
      </c>
      <c r="J164" s="105" t="s">
        <v>13</v>
      </c>
      <c r="K164" s="105"/>
      <c r="L164" s="192"/>
    </row>
    <row r="165" spans="1:12">
      <c r="A165" s="179"/>
      <c r="B165" s="192"/>
      <c r="C165" s="95"/>
      <c r="D165" s="95"/>
      <c r="E165" s="95"/>
      <c r="F165" s="105"/>
      <c r="G165" s="95"/>
      <c r="H165" s="95"/>
      <c r="I165" s="95"/>
      <c r="J165" s="105"/>
      <c r="K165" s="105"/>
      <c r="L165" s="192"/>
    </row>
    <row r="166" spans="1:12">
      <c r="A166" s="179"/>
      <c r="B166" s="192"/>
      <c r="C166" s="95"/>
      <c r="D166" s="95"/>
      <c r="E166" s="95"/>
      <c r="F166" s="105"/>
      <c r="G166" s="95"/>
      <c r="H166" s="95"/>
      <c r="I166" s="95"/>
      <c r="J166" s="105"/>
      <c r="K166" s="105"/>
      <c r="L166" s="192"/>
    </row>
    <row r="167" spans="1:12">
      <c r="A167" s="179"/>
      <c r="B167" s="192"/>
      <c r="C167" s="95"/>
      <c r="D167" s="95"/>
      <c r="E167" s="95"/>
      <c r="F167" s="105"/>
      <c r="G167" s="95"/>
      <c r="H167" s="95"/>
      <c r="I167" s="95"/>
      <c r="J167" s="105"/>
      <c r="K167" s="105"/>
      <c r="L167" s="192"/>
    </row>
    <row r="168" spans="1:12">
      <c r="A168" s="179"/>
      <c r="B168" s="192"/>
      <c r="C168" s="95"/>
      <c r="D168" s="95"/>
      <c r="E168" s="95"/>
      <c r="F168" s="105"/>
      <c r="G168" s="95"/>
      <c r="H168" s="95"/>
      <c r="I168" s="95"/>
      <c r="J168" s="105"/>
      <c r="K168" s="105"/>
      <c r="L168" s="192"/>
    </row>
    <row r="169" spans="1:12">
      <c r="A169" s="179"/>
      <c r="B169" s="192"/>
      <c r="C169" s="95"/>
      <c r="D169" s="95"/>
      <c r="E169" s="95"/>
      <c r="F169" s="105"/>
      <c r="G169" s="95"/>
      <c r="H169" s="95"/>
      <c r="I169" s="95"/>
      <c r="J169" s="105"/>
      <c r="K169" s="105"/>
      <c r="L169" s="192"/>
    </row>
    <row r="170" spans="7:10">
      <c r="G170" s="194"/>
      <c r="J170" s="181"/>
    </row>
    <row r="171" ht="26.25" spans="2:10">
      <c r="B171" s="1" t="s">
        <v>425</v>
      </c>
      <c r="C171" s="2"/>
      <c r="D171" s="2"/>
      <c r="E171" s="2"/>
      <c r="F171" s="2"/>
      <c r="G171" s="3"/>
      <c r="H171" s="2"/>
      <c r="I171" s="4"/>
      <c r="J171" s="181"/>
    </row>
    <row r="172" ht="15.75" spans="2:10">
      <c r="B172" s="5" t="s">
        <v>426</v>
      </c>
      <c r="C172" s="6"/>
      <c r="D172" s="6"/>
      <c r="E172" s="6"/>
      <c r="F172" s="6"/>
      <c r="G172" s="7" t="s">
        <v>427</v>
      </c>
      <c r="H172" s="8"/>
      <c r="I172" s="9"/>
      <c r="J172" s="181"/>
    </row>
    <row r="173" ht="15.75" spans="2:10">
      <c r="B173" s="5" t="s">
        <v>428</v>
      </c>
      <c r="C173" s="10"/>
      <c r="D173" s="10"/>
      <c r="E173" s="10"/>
      <c r="F173" s="10"/>
      <c r="G173" s="7" t="s">
        <v>429</v>
      </c>
      <c r="H173" s="8"/>
      <c r="I173" s="9"/>
      <c r="J173" s="181"/>
    </row>
    <row r="174" ht="15.75" spans="2:10">
      <c r="B174" s="5" t="s">
        <v>430</v>
      </c>
      <c r="C174" s="11"/>
      <c r="D174" s="11"/>
      <c r="E174" s="11"/>
      <c r="F174" s="11"/>
      <c r="G174" s="7" t="s">
        <v>431</v>
      </c>
      <c r="H174" s="8"/>
      <c r="I174" s="9"/>
      <c r="J174" s="181"/>
    </row>
    <row r="175" ht="15.75" spans="2:10">
      <c r="B175" s="5" t="s">
        <v>432</v>
      </c>
      <c r="C175" s="12"/>
      <c r="D175" s="12"/>
      <c r="E175" s="12"/>
      <c r="F175" s="12"/>
      <c r="G175" s="7" t="s">
        <v>433</v>
      </c>
      <c r="H175" s="8"/>
      <c r="I175" s="9"/>
      <c r="J175" s="181"/>
    </row>
    <row r="176" ht="15.75" spans="2:10">
      <c r="B176" s="5" t="s">
        <v>434</v>
      </c>
      <c r="C176" s="13" t="s">
        <v>435</v>
      </c>
      <c r="D176" s="13"/>
      <c r="E176" s="13"/>
      <c r="F176" s="13"/>
      <c r="G176" s="13"/>
      <c r="H176" s="13"/>
      <c r="I176" s="13"/>
      <c r="J176" s="181"/>
    </row>
    <row r="177" ht="15.75" spans="2:10">
      <c r="B177" s="5" t="s">
        <v>436</v>
      </c>
      <c r="C177" s="13" t="s">
        <v>437</v>
      </c>
      <c r="D177" s="13"/>
      <c r="E177" s="13"/>
      <c r="F177" s="13"/>
      <c r="G177" s="13"/>
      <c r="H177" s="13"/>
      <c r="I177" s="13"/>
      <c r="J177" s="181"/>
    </row>
    <row r="178" ht="15.75" spans="2:13">
      <c r="B178" s="5" t="s">
        <v>438</v>
      </c>
      <c r="C178" s="13"/>
      <c r="D178" s="13"/>
      <c r="E178" s="13"/>
      <c r="F178" s="13"/>
      <c r="G178" s="13"/>
      <c r="H178" s="13"/>
      <c r="I178" s="13"/>
      <c r="J178" s="181"/>
      <c r="M178" s="197"/>
    </row>
    <row r="179" ht="15.75" spans="2:10">
      <c r="B179" s="5" t="s">
        <v>439</v>
      </c>
      <c r="C179" s="13" t="s">
        <v>440</v>
      </c>
      <c r="D179" s="13"/>
      <c r="E179" s="13"/>
      <c r="F179" s="13"/>
      <c r="G179" s="13"/>
      <c r="H179" s="13"/>
      <c r="I179" s="13"/>
      <c r="J179" s="181"/>
    </row>
    <row r="180" ht="15.75" spans="2:10">
      <c r="B180" s="5" t="s">
        <v>441</v>
      </c>
      <c r="C180" s="13" t="s">
        <v>442</v>
      </c>
      <c r="D180" s="13"/>
      <c r="E180" s="13"/>
      <c r="F180" s="13"/>
      <c r="G180" s="13"/>
      <c r="H180" s="13"/>
      <c r="I180" s="13"/>
      <c r="J180" s="181"/>
    </row>
    <row r="181" ht="15.75" spans="2:11">
      <c r="B181" s="5" t="s">
        <v>443</v>
      </c>
      <c r="C181" s="13" t="s">
        <v>444</v>
      </c>
      <c r="D181" s="13"/>
      <c r="E181" s="13"/>
      <c r="F181" s="13"/>
      <c r="G181" s="13"/>
      <c r="H181" s="13"/>
      <c r="I181" s="13"/>
      <c r="J181" s="198"/>
      <c r="K181" s="199"/>
    </row>
    <row r="182" ht="15.75" spans="2:11">
      <c r="B182" s="5" t="s">
        <v>445</v>
      </c>
      <c r="C182" s="13"/>
      <c r="D182" s="13"/>
      <c r="E182" s="13"/>
      <c r="F182" s="13"/>
      <c r="G182" s="13"/>
      <c r="H182" s="13"/>
      <c r="I182" s="13"/>
      <c r="J182" s="198"/>
      <c r="K182" s="199"/>
    </row>
    <row r="183" ht="15.75" spans="2:11">
      <c r="B183" s="5" t="s">
        <v>446</v>
      </c>
      <c r="C183" s="14"/>
      <c r="D183" s="15"/>
      <c r="E183" s="15"/>
      <c r="F183" s="15"/>
      <c r="G183" s="15"/>
      <c r="H183" s="16"/>
      <c r="I183" s="17"/>
      <c r="J183" s="200"/>
      <c r="K183" s="201"/>
    </row>
    <row r="184" ht="15.75" spans="1:13">
      <c r="A184" s="195"/>
      <c r="B184" s="18"/>
      <c r="C184" s="18"/>
      <c r="D184" s="18"/>
      <c r="E184" s="18"/>
      <c r="F184" s="18"/>
      <c r="G184" s="19"/>
      <c r="H184" s="20"/>
      <c r="I184" s="18"/>
      <c r="J184" s="200"/>
      <c r="K184" s="201"/>
      <c r="L184" s="199"/>
      <c r="M184" s="199"/>
    </row>
    <row r="185" ht="15.75" spans="1:13">
      <c r="A185" s="195"/>
      <c r="B185" s="21" t="s">
        <v>447</v>
      </c>
      <c r="C185" s="22"/>
      <c r="D185" s="22"/>
      <c r="E185" s="22"/>
      <c r="F185" s="22"/>
      <c r="G185" s="22"/>
      <c r="H185" s="23"/>
      <c r="I185" s="22"/>
      <c r="J185" s="200"/>
      <c r="K185" s="201"/>
      <c r="L185" s="195"/>
      <c r="M185" s="195"/>
    </row>
    <row r="186" ht="15.75" spans="2:10">
      <c r="B186" s="24" t="s">
        <v>448</v>
      </c>
      <c r="C186" s="25"/>
      <c r="D186" s="25"/>
      <c r="E186" s="25"/>
      <c r="F186" s="25"/>
      <c r="G186" s="26"/>
      <c r="H186" s="27"/>
      <c r="I186" s="28"/>
      <c r="J186" s="181"/>
    </row>
    <row r="187" ht="15.75" spans="2:10">
      <c r="B187" s="29" t="s">
        <v>449</v>
      </c>
      <c r="C187" s="30"/>
      <c r="D187" s="31" t="s">
        <v>450</v>
      </c>
      <c r="E187" s="31"/>
      <c r="F187" s="31"/>
      <c r="G187" s="32"/>
      <c r="H187" s="33"/>
      <c r="I187" s="34" t="s">
        <v>451</v>
      </c>
      <c r="J187" s="181"/>
    </row>
    <row r="188" ht="15.75" spans="2:10">
      <c r="B188" s="35"/>
      <c r="C188" s="36"/>
      <c r="D188" s="31" t="s">
        <v>452</v>
      </c>
      <c r="E188" s="31" t="s">
        <v>453</v>
      </c>
      <c r="F188" s="37" t="s">
        <v>454</v>
      </c>
      <c r="G188" s="38"/>
      <c r="H188" s="31" t="s">
        <v>455</v>
      </c>
      <c r="I188" s="39"/>
      <c r="J188" s="181"/>
    </row>
    <row r="189" ht="15.75" spans="2:10">
      <c r="B189" s="32" t="s">
        <v>456</v>
      </c>
      <c r="C189" s="31" t="s">
        <v>457</v>
      </c>
      <c r="D189" s="6"/>
      <c r="E189" s="6"/>
      <c r="F189" s="196"/>
      <c r="G189" s="17"/>
      <c r="H189" s="65"/>
      <c r="I189" s="39" t="s">
        <v>458</v>
      </c>
      <c r="J189" s="202" t="s">
        <v>459</v>
      </c>
    </row>
    <row r="190" ht="15.75" spans="2:10">
      <c r="B190" s="32"/>
      <c r="C190" s="31" t="s">
        <v>460</v>
      </c>
      <c r="D190" s="6"/>
      <c r="E190" s="6"/>
      <c r="F190" s="196"/>
      <c r="G190" s="17"/>
      <c r="H190" s="65"/>
      <c r="I190" s="34" t="s">
        <v>461</v>
      </c>
      <c r="J190" s="181"/>
    </row>
    <row r="191" ht="15.75" spans="2:10">
      <c r="B191" s="32" t="s">
        <v>462</v>
      </c>
      <c r="C191" s="31" t="s">
        <v>457</v>
      </c>
      <c r="D191" s="6"/>
      <c r="E191" s="6"/>
      <c r="F191" s="196"/>
      <c r="G191" s="17"/>
      <c r="H191" s="65"/>
      <c r="I191" s="34" t="s">
        <v>463</v>
      </c>
      <c r="J191" s="181"/>
    </row>
    <row r="192" ht="15.75" spans="2:10">
      <c r="B192" s="32"/>
      <c r="C192" s="31" t="s">
        <v>460</v>
      </c>
      <c r="D192" s="6"/>
      <c r="E192" s="6"/>
      <c r="F192" s="196"/>
      <c r="G192" s="17"/>
      <c r="H192" s="65"/>
      <c r="I192" s="34" t="s">
        <v>464</v>
      </c>
      <c r="J192" s="181"/>
    </row>
    <row r="193" ht="31.5" spans="2:10">
      <c r="B193" s="32" t="s">
        <v>465</v>
      </c>
      <c r="C193" s="32" t="s">
        <v>457</v>
      </c>
      <c r="D193" s="6"/>
      <c r="E193" s="6"/>
      <c r="F193" s="196"/>
      <c r="G193" s="17"/>
      <c r="H193" s="65"/>
      <c r="I193" s="34" t="s">
        <v>466</v>
      </c>
      <c r="J193" s="181"/>
    </row>
    <row r="194" ht="31.5" spans="2:10">
      <c r="B194" s="32"/>
      <c r="C194" s="31" t="s">
        <v>460</v>
      </c>
      <c r="D194" s="6"/>
      <c r="E194" s="6"/>
      <c r="F194" s="196"/>
      <c r="G194" s="17"/>
      <c r="H194" s="65"/>
      <c r="I194" s="34" t="s">
        <v>467</v>
      </c>
      <c r="J194" s="181"/>
    </row>
    <row r="195" ht="31.5" spans="2:10">
      <c r="B195" s="32" t="s">
        <v>468</v>
      </c>
      <c r="C195" s="31" t="s">
        <v>457</v>
      </c>
      <c r="D195" s="6"/>
      <c r="E195" s="6"/>
      <c r="F195" s="196"/>
      <c r="G195" s="17"/>
      <c r="H195" s="65"/>
      <c r="I195" s="34" t="s">
        <v>469</v>
      </c>
      <c r="J195" s="181"/>
    </row>
    <row r="196" ht="31.5" spans="2:10">
      <c r="B196" s="32"/>
      <c r="C196" s="31" t="s">
        <v>460</v>
      </c>
      <c r="D196" s="6"/>
      <c r="E196" s="6"/>
      <c r="F196" s="196"/>
      <c r="G196" s="17"/>
      <c r="H196" s="65"/>
      <c r="I196" s="34" t="s">
        <v>470</v>
      </c>
      <c r="J196" s="181"/>
    </row>
    <row r="197" ht="31.5" spans="2:10">
      <c r="B197" s="32" t="s">
        <v>471</v>
      </c>
      <c r="C197" s="31" t="s">
        <v>457</v>
      </c>
      <c r="D197" s="6"/>
      <c r="E197" s="6"/>
      <c r="F197" s="196"/>
      <c r="G197" s="17"/>
      <c r="H197" s="65"/>
      <c r="I197" s="34" t="s">
        <v>472</v>
      </c>
      <c r="J197" s="181"/>
    </row>
    <row r="198" ht="31.5" spans="2:10">
      <c r="B198" s="32"/>
      <c r="C198" s="31" t="s">
        <v>460</v>
      </c>
      <c r="D198" s="6"/>
      <c r="E198" s="6"/>
      <c r="F198" s="196"/>
      <c r="G198" s="17"/>
      <c r="H198" s="65"/>
      <c r="I198" s="34" t="s">
        <v>473</v>
      </c>
      <c r="J198" s="181"/>
    </row>
    <row r="199" ht="15.75" spans="2:10">
      <c r="B199" s="24" t="s">
        <v>474</v>
      </c>
      <c r="C199" s="25"/>
      <c r="D199" s="25"/>
      <c r="E199" s="25"/>
      <c r="F199" s="25"/>
      <c r="G199" s="26"/>
      <c r="H199" s="25"/>
      <c r="I199" s="25"/>
      <c r="J199" s="181"/>
    </row>
    <row r="200" ht="15.75" spans="2:10">
      <c r="B200" s="29" t="s">
        <v>449</v>
      </c>
      <c r="C200" s="30"/>
      <c r="D200" s="47" t="s">
        <v>450</v>
      </c>
      <c r="E200" s="47"/>
      <c r="F200" s="47"/>
      <c r="G200" s="34"/>
      <c r="H200" s="47"/>
      <c r="I200" s="31" t="s">
        <v>451</v>
      </c>
      <c r="J200" s="181"/>
    </row>
    <row r="201" ht="15.75" spans="2:10">
      <c r="B201" s="35"/>
      <c r="C201" s="36"/>
      <c r="D201" s="47" t="s">
        <v>475</v>
      </c>
      <c r="E201" s="47" t="s">
        <v>476</v>
      </c>
      <c r="F201" s="47" t="s">
        <v>477</v>
      </c>
      <c r="G201" s="34" t="s">
        <v>478</v>
      </c>
      <c r="H201" s="31" t="s">
        <v>455</v>
      </c>
      <c r="I201" s="31"/>
      <c r="J201" s="181"/>
    </row>
    <row r="202" ht="31.5" spans="2:10">
      <c r="B202" s="32" t="s">
        <v>479</v>
      </c>
      <c r="C202" s="31" t="s">
        <v>457</v>
      </c>
      <c r="D202" s="12"/>
      <c r="E202" s="12"/>
      <c r="F202" s="12"/>
      <c r="G202" s="12"/>
      <c r="H202" s="65"/>
      <c r="I202" s="34" t="s">
        <v>480</v>
      </c>
      <c r="J202" s="181"/>
    </row>
    <row r="203" ht="31.5" spans="2:10">
      <c r="B203" s="32"/>
      <c r="C203" s="31" t="s">
        <v>460</v>
      </c>
      <c r="D203" s="12"/>
      <c r="E203" s="12"/>
      <c r="F203" s="203"/>
      <c r="G203" s="12"/>
      <c r="H203" s="12"/>
      <c r="I203" s="34" t="s">
        <v>481</v>
      </c>
      <c r="J203" s="181"/>
    </row>
    <row r="204" ht="31.5" spans="2:10">
      <c r="B204" s="32" t="s">
        <v>482</v>
      </c>
      <c r="C204" s="31" t="s">
        <v>457</v>
      </c>
      <c r="D204" s="12"/>
      <c r="E204" s="12"/>
      <c r="F204" s="12"/>
      <c r="G204" s="12"/>
      <c r="H204" s="65"/>
      <c r="I204" s="34" t="s">
        <v>483</v>
      </c>
      <c r="J204" s="181"/>
    </row>
    <row r="205" ht="31.5" spans="2:10">
      <c r="B205" s="32"/>
      <c r="C205" s="31" t="s">
        <v>460</v>
      </c>
      <c r="D205" s="12"/>
      <c r="E205" s="12"/>
      <c r="F205" s="203"/>
      <c r="G205" s="12"/>
      <c r="H205" s="12"/>
      <c r="I205" s="34" t="s">
        <v>484</v>
      </c>
      <c r="J205" s="181"/>
    </row>
    <row r="206" spans="7:10">
      <c r="G206" s="194"/>
      <c r="J206" s="181"/>
    </row>
    <row r="207" spans="7:10">
      <c r="G207" s="194"/>
      <c r="J207" s="181"/>
    </row>
    <row r="208" ht="26.25" spans="2:10">
      <c r="B208" s="56" t="s">
        <v>485</v>
      </c>
      <c r="C208" s="56"/>
      <c r="D208" s="56"/>
      <c r="E208" s="56"/>
      <c r="F208" s="56"/>
      <c r="G208" s="57"/>
      <c r="H208" s="56"/>
      <c r="I208" s="56"/>
      <c r="J208" s="181"/>
    </row>
    <row r="209" ht="15.75" spans="2:10">
      <c r="B209" s="5" t="s">
        <v>426</v>
      </c>
      <c r="C209" s="6"/>
      <c r="D209" s="6"/>
      <c r="E209" s="6"/>
      <c r="F209" s="6"/>
      <c r="G209" s="7" t="s">
        <v>427</v>
      </c>
      <c r="H209" s="58"/>
      <c r="I209" s="58"/>
      <c r="J209" s="181"/>
    </row>
    <row r="210" ht="15.75" spans="2:10">
      <c r="B210" s="5" t="s">
        <v>428</v>
      </c>
      <c r="C210" s="10"/>
      <c r="D210" s="10"/>
      <c r="E210" s="10"/>
      <c r="F210" s="10"/>
      <c r="G210" s="7" t="s">
        <v>429</v>
      </c>
      <c r="H210" s="58"/>
      <c r="I210" s="58"/>
      <c r="J210" s="181"/>
    </row>
    <row r="211" ht="15.75" spans="2:10">
      <c r="B211" s="5" t="s">
        <v>430</v>
      </c>
      <c r="C211" s="11"/>
      <c r="D211" s="11"/>
      <c r="E211" s="11"/>
      <c r="F211" s="11"/>
      <c r="G211" s="7" t="s">
        <v>431</v>
      </c>
      <c r="H211" s="58"/>
      <c r="I211" s="58"/>
      <c r="J211" s="181"/>
    </row>
    <row r="212" ht="15.75" spans="2:10">
      <c r="B212" s="5" t="s">
        <v>432</v>
      </c>
      <c r="C212" s="12"/>
      <c r="D212" s="12"/>
      <c r="E212" s="12"/>
      <c r="F212" s="12"/>
      <c r="G212" s="7" t="s">
        <v>433</v>
      </c>
      <c r="H212" s="58"/>
      <c r="I212" s="58"/>
      <c r="J212" s="181"/>
    </row>
    <row r="213" ht="15.75" spans="2:10">
      <c r="B213" s="5" t="s">
        <v>434</v>
      </c>
      <c r="C213" s="13" t="s">
        <v>435</v>
      </c>
      <c r="D213" s="13"/>
      <c r="E213" s="13"/>
      <c r="F213" s="13"/>
      <c r="G213" s="13"/>
      <c r="H213" s="13"/>
      <c r="I213" s="13"/>
      <c r="J213" s="181"/>
    </row>
    <row r="214" ht="15.75" spans="2:10">
      <c r="B214" s="5" t="s">
        <v>436</v>
      </c>
      <c r="C214" s="13" t="s">
        <v>437</v>
      </c>
      <c r="D214" s="13"/>
      <c r="E214" s="13"/>
      <c r="F214" s="13"/>
      <c r="G214" s="13"/>
      <c r="H214" s="13"/>
      <c r="I214" s="13"/>
      <c r="J214" s="181"/>
    </row>
    <row r="215" ht="15.75" spans="2:10">
      <c r="B215" s="5" t="s">
        <v>438</v>
      </c>
      <c r="C215" s="13"/>
      <c r="D215" s="13"/>
      <c r="E215" s="13"/>
      <c r="F215" s="13"/>
      <c r="G215" s="13"/>
      <c r="H215" s="13"/>
      <c r="I215" s="13"/>
      <c r="J215" s="181"/>
    </row>
    <row r="216" ht="15.75" spans="2:10">
      <c r="B216" s="5" t="s">
        <v>439</v>
      </c>
      <c r="C216" s="13" t="s">
        <v>440</v>
      </c>
      <c r="D216" s="13"/>
      <c r="E216" s="13"/>
      <c r="F216" s="13"/>
      <c r="G216" s="13"/>
      <c r="H216" s="13"/>
      <c r="I216" s="13"/>
      <c r="J216" s="181"/>
    </row>
    <row r="217" ht="15.75" spans="2:10">
      <c r="B217" s="5" t="s">
        <v>441</v>
      </c>
      <c r="C217" s="13" t="s">
        <v>442</v>
      </c>
      <c r="D217" s="13"/>
      <c r="E217" s="13"/>
      <c r="F217" s="13"/>
      <c r="G217" s="13"/>
      <c r="H217" s="13"/>
      <c r="I217" s="13"/>
      <c r="J217" s="181"/>
    </row>
    <row r="218" ht="15.75" spans="2:10">
      <c r="B218" s="5" t="s">
        <v>443</v>
      </c>
      <c r="C218" s="13" t="s">
        <v>444</v>
      </c>
      <c r="D218" s="13"/>
      <c r="E218" s="13"/>
      <c r="F218" s="13"/>
      <c r="G218" s="13"/>
      <c r="H218" s="13"/>
      <c r="I218" s="13"/>
      <c r="J218" s="181"/>
    </row>
    <row r="219" ht="15.75" spans="2:10">
      <c r="B219" s="5" t="s">
        <v>445</v>
      </c>
      <c r="C219" s="13"/>
      <c r="D219" s="13"/>
      <c r="E219" s="13"/>
      <c r="F219" s="13"/>
      <c r="G219" s="13"/>
      <c r="H219" s="13"/>
      <c r="I219" s="13"/>
      <c r="J219" s="181"/>
    </row>
    <row r="220" ht="15.75" spans="2:10">
      <c r="B220" s="5" t="s">
        <v>446</v>
      </c>
      <c r="C220" s="12"/>
      <c r="D220" s="12"/>
      <c r="E220" s="12"/>
      <c r="F220" s="12"/>
      <c r="G220" s="12"/>
      <c r="H220" s="13"/>
      <c r="I220" s="12"/>
      <c r="J220" s="181"/>
    </row>
    <row r="221" ht="15" spans="2:10">
      <c r="B221" s="18"/>
      <c r="C221" s="18"/>
      <c r="D221" s="18"/>
      <c r="E221" s="18"/>
      <c r="F221" s="18"/>
      <c r="G221" s="19"/>
      <c r="H221" s="20"/>
      <c r="I221" s="18"/>
      <c r="J221" s="181"/>
    </row>
    <row r="222" ht="15.75" spans="2:10">
      <c r="B222" s="59" t="s">
        <v>447</v>
      </c>
      <c r="C222" s="59"/>
      <c r="D222" s="59"/>
      <c r="E222" s="59"/>
      <c r="F222" s="59"/>
      <c r="G222" s="59"/>
      <c r="H222" s="60"/>
      <c r="I222" s="59"/>
      <c r="J222" s="181"/>
    </row>
    <row r="223" ht="15.75" spans="2:10">
      <c r="B223" s="61" t="s">
        <v>448</v>
      </c>
      <c r="C223" s="61"/>
      <c r="D223" s="61"/>
      <c r="E223" s="61"/>
      <c r="F223" s="61"/>
      <c r="G223" s="62"/>
      <c r="H223" s="63"/>
      <c r="I223" s="61"/>
      <c r="J223" s="181"/>
    </row>
    <row r="224" ht="15.75" spans="2:10">
      <c r="B224" s="31" t="s">
        <v>449</v>
      </c>
      <c r="C224" s="31"/>
      <c r="D224" s="31" t="s">
        <v>450</v>
      </c>
      <c r="E224" s="31"/>
      <c r="F224" s="31"/>
      <c r="G224" s="32"/>
      <c r="H224" s="33"/>
      <c r="I224" s="34" t="s">
        <v>451</v>
      </c>
      <c r="J224" s="181"/>
    </row>
    <row r="225" ht="15.75" spans="2:10">
      <c r="B225" s="31"/>
      <c r="C225" s="31"/>
      <c r="D225" s="31" t="s">
        <v>452</v>
      </c>
      <c r="E225" s="31" t="s">
        <v>453</v>
      </c>
      <c r="F225" s="31" t="s">
        <v>454</v>
      </c>
      <c r="G225" s="32"/>
      <c r="H225" s="31" t="s">
        <v>455</v>
      </c>
      <c r="I225" s="39"/>
      <c r="J225" s="181"/>
    </row>
    <row r="226" ht="15.75" spans="2:11">
      <c r="B226" s="32" t="s">
        <v>456</v>
      </c>
      <c r="C226" s="31" t="s">
        <v>457</v>
      </c>
      <c r="D226" s="6"/>
      <c r="E226" s="6"/>
      <c r="F226" s="6"/>
      <c r="G226" s="12"/>
      <c r="H226" s="65"/>
      <c r="I226" s="39" t="s">
        <v>458</v>
      </c>
      <c r="J226" s="202" t="s">
        <v>459</v>
      </c>
      <c r="K226" s="202"/>
    </row>
    <row r="227" ht="15.75" spans="2:10">
      <c r="B227" s="32"/>
      <c r="C227" s="31" t="s">
        <v>460</v>
      </c>
      <c r="D227" s="6"/>
      <c r="E227" s="6"/>
      <c r="F227" s="6"/>
      <c r="G227" s="12"/>
      <c r="H227" s="65"/>
      <c r="I227" s="34" t="s">
        <v>461</v>
      </c>
      <c r="J227" s="181"/>
    </row>
    <row r="228" ht="15.75" spans="2:10">
      <c r="B228" s="32" t="s">
        <v>462</v>
      </c>
      <c r="C228" s="31" t="s">
        <v>457</v>
      </c>
      <c r="D228" s="6"/>
      <c r="E228" s="6"/>
      <c r="F228" s="6"/>
      <c r="G228" s="12"/>
      <c r="H228" s="65"/>
      <c r="I228" s="34" t="s">
        <v>463</v>
      </c>
      <c r="J228" s="181"/>
    </row>
    <row r="229" ht="15.75" spans="2:10">
      <c r="B229" s="32"/>
      <c r="C229" s="31" t="s">
        <v>460</v>
      </c>
      <c r="D229" s="6"/>
      <c r="E229" s="6"/>
      <c r="F229" s="6"/>
      <c r="G229" s="12"/>
      <c r="H229" s="65"/>
      <c r="I229" s="34" t="s">
        <v>464</v>
      </c>
      <c r="J229" s="181"/>
    </row>
    <row r="230" ht="31.5" spans="2:10">
      <c r="B230" s="32" t="s">
        <v>465</v>
      </c>
      <c r="C230" s="32" t="s">
        <v>457</v>
      </c>
      <c r="D230" s="6"/>
      <c r="E230" s="6"/>
      <c r="F230" s="6"/>
      <c r="G230" s="12"/>
      <c r="H230" s="65"/>
      <c r="I230" s="34" t="s">
        <v>466</v>
      </c>
      <c r="J230" s="181"/>
    </row>
    <row r="231" ht="31.5" spans="2:10">
      <c r="B231" s="32"/>
      <c r="C231" s="31" t="s">
        <v>460</v>
      </c>
      <c r="D231" s="6"/>
      <c r="E231" s="6"/>
      <c r="F231" s="6"/>
      <c r="G231" s="12"/>
      <c r="H231" s="65"/>
      <c r="I231" s="34" t="s">
        <v>467</v>
      </c>
      <c r="J231" s="181"/>
    </row>
    <row r="232" ht="31.5" spans="2:10">
      <c r="B232" s="32" t="s">
        <v>468</v>
      </c>
      <c r="C232" s="31" t="s">
        <v>457</v>
      </c>
      <c r="D232" s="6"/>
      <c r="E232" s="6"/>
      <c r="F232" s="6"/>
      <c r="G232" s="12"/>
      <c r="H232" s="65"/>
      <c r="I232" s="34" t="s">
        <v>469</v>
      </c>
      <c r="J232" s="181"/>
    </row>
    <row r="233" ht="31.5" spans="2:10">
      <c r="B233" s="32"/>
      <c r="C233" s="31" t="s">
        <v>460</v>
      </c>
      <c r="D233" s="6"/>
      <c r="E233" s="6"/>
      <c r="F233" s="6"/>
      <c r="G233" s="12"/>
      <c r="H233" s="65"/>
      <c r="I233" s="34" t="s">
        <v>470</v>
      </c>
      <c r="J233" s="181"/>
    </row>
    <row r="234" ht="31.5" spans="2:10">
      <c r="B234" s="32" t="s">
        <v>486</v>
      </c>
      <c r="C234" s="31" t="s">
        <v>457</v>
      </c>
      <c r="D234" s="6"/>
      <c r="E234" s="6"/>
      <c r="F234" s="6"/>
      <c r="G234" s="12"/>
      <c r="H234" s="65"/>
      <c r="I234" s="34" t="s">
        <v>472</v>
      </c>
      <c r="J234" s="181"/>
    </row>
    <row r="235" ht="31.5" spans="2:10">
      <c r="B235" s="32"/>
      <c r="C235" s="31" t="s">
        <v>460</v>
      </c>
      <c r="D235" s="6"/>
      <c r="E235" s="6"/>
      <c r="F235" s="6"/>
      <c r="G235" s="12"/>
      <c r="H235" s="65"/>
      <c r="I235" s="34" t="s">
        <v>473</v>
      </c>
      <c r="J235" s="181"/>
    </row>
    <row r="236" ht="15.75" spans="2:10">
      <c r="B236" s="61" t="s">
        <v>474</v>
      </c>
      <c r="C236" s="61"/>
      <c r="D236" s="61"/>
      <c r="E236" s="61"/>
      <c r="F236" s="61"/>
      <c r="G236" s="62"/>
      <c r="H236" s="61"/>
      <c r="I236" s="61"/>
      <c r="J236" s="181"/>
    </row>
    <row r="237" ht="15.75" spans="2:10">
      <c r="B237" s="31" t="s">
        <v>449</v>
      </c>
      <c r="C237" s="31"/>
      <c r="D237" s="47" t="s">
        <v>450</v>
      </c>
      <c r="E237" s="47"/>
      <c r="F237" s="47"/>
      <c r="G237" s="34"/>
      <c r="H237" s="47"/>
      <c r="I237" s="31" t="s">
        <v>451</v>
      </c>
      <c r="J237" s="181"/>
    </row>
    <row r="238" ht="15.75" spans="2:10">
      <c r="B238" s="31"/>
      <c r="C238" s="31"/>
      <c r="D238" s="47" t="s">
        <v>475</v>
      </c>
      <c r="E238" s="47" t="s">
        <v>476</v>
      </c>
      <c r="F238" s="47" t="s">
        <v>477</v>
      </c>
      <c r="G238" s="34" t="s">
        <v>478</v>
      </c>
      <c r="H238" s="31" t="s">
        <v>455</v>
      </c>
      <c r="I238" s="31"/>
      <c r="J238" s="181"/>
    </row>
    <row r="239" ht="31.5" spans="2:10">
      <c r="B239" s="32" t="s">
        <v>487</v>
      </c>
      <c r="C239" s="31" t="s">
        <v>457</v>
      </c>
      <c r="D239" s="12"/>
      <c r="E239" s="12"/>
      <c r="F239" s="12"/>
      <c r="G239" s="12"/>
      <c r="H239" s="65"/>
      <c r="I239" s="34" t="s">
        <v>480</v>
      </c>
      <c r="J239" s="181"/>
    </row>
    <row r="240" ht="31.5" spans="2:10">
      <c r="B240" s="32"/>
      <c r="C240" s="31" t="s">
        <v>460</v>
      </c>
      <c r="D240" s="12"/>
      <c r="E240" s="12"/>
      <c r="F240" s="203"/>
      <c r="G240" s="12"/>
      <c r="H240" s="12"/>
      <c r="I240" s="34" t="s">
        <v>481</v>
      </c>
      <c r="J240" s="181"/>
    </row>
    <row r="241" ht="31.5" spans="2:10">
      <c r="B241" s="32" t="s">
        <v>488</v>
      </c>
      <c r="C241" s="31" t="s">
        <v>457</v>
      </c>
      <c r="D241" s="12"/>
      <c r="E241" s="12"/>
      <c r="F241" s="12"/>
      <c r="G241" s="12"/>
      <c r="H241" s="65"/>
      <c r="I241" s="34" t="s">
        <v>483</v>
      </c>
      <c r="J241" s="181"/>
    </row>
    <row r="242" ht="31.5" spans="2:10">
      <c r="B242" s="32"/>
      <c r="C242" s="31" t="s">
        <v>460</v>
      </c>
      <c r="D242" s="12"/>
      <c r="E242" s="12"/>
      <c r="F242" s="203"/>
      <c r="G242" s="12"/>
      <c r="H242" s="12"/>
      <c r="I242" s="34" t="s">
        <v>484</v>
      </c>
      <c r="J242" s="181"/>
    </row>
  </sheetData>
  <sheetProtection formatCells="0" insertHyperlinks="0" autoFilter="0"/>
  <mergeCells count="106">
    <mergeCell ref="B2:L2"/>
    <mergeCell ref="B3:C3"/>
    <mergeCell ref="D3:L3"/>
    <mergeCell ref="B4:C4"/>
    <mergeCell ref="D4:L4"/>
    <mergeCell ref="B5:C5"/>
    <mergeCell ref="D5:L5"/>
    <mergeCell ref="B6:C6"/>
    <mergeCell ref="D6:L6"/>
    <mergeCell ref="B7:C7"/>
    <mergeCell ref="D7:L7"/>
    <mergeCell ref="B10:L10"/>
    <mergeCell ref="B171:I171"/>
    <mergeCell ref="C172:F172"/>
    <mergeCell ref="H172:I172"/>
    <mergeCell ref="C173:F173"/>
    <mergeCell ref="H173:I173"/>
    <mergeCell ref="C174:F174"/>
    <mergeCell ref="H174:I174"/>
    <mergeCell ref="C175:F175"/>
    <mergeCell ref="H175:I175"/>
    <mergeCell ref="C176:I176"/>
    <mergeCell ref="C177:I177"/>
    <mergeCell ref="C178:I178"/>
    <mergeCell ref="C179:I179"/>
    <mergeCell ref="C180:I180"/>
    <mergeCell ref="C181:I181"/>
    <mergeCell ref="C182:I182"/>
    <mergeCell ref="C183:I183"/>
    <mergeCell ref="B184:I184"/>
    <mergeCell ref="B185:I185"/>
    <mergeCell ref="B186:I186"/>
    <mergeCell ref="D187:G187"/>
    <mergeCell ref="F188:G188"/>
    <mergeCell ref="F189:G189"/>
    <mergeCell ref="F190:G190"/>
    <mergeCell ref="F191:G191"/>
    <mergeCell ref="F192:G192"/>
    <mergeCell ref="F193:G193"/>
    <mergeCell ref="F194:G194"/>
    <mergeCell ref="F195:G195"/>
    <mergeCell ref="F196:G196"/>
    <mergeCell ref="F197:G197"/>
    <mergeCell ref="F198:G198"/>
    <mergeCell ref="B199:I199"/>
    <mergeCell ref="B208:I208"/>
    <mergeCell ref="C209:F209"/>
    <mergeCell ref="H209:I209"/>
    <mergeCell ref="C210:F210"/>
    <mergeCell ref="H210:I210"/>
    <mergeCell ref="C211:F211"/>
    <mergeCell ref="H211:I211"/>
    <mergeCell ref="C212:F212"/>
    <mergeCell ref="H212:I212"/>
    <mergeCell ref="C213:I213"/>
    <mergeCell ref="C214:I214"/>
    <mergeCell ref="C215:I215"/>
    <mergeCell ref="C216:I216"/>
    <mergeCell ref="C217:I217"/>
    <mergeCell ref="C218:I218"/>
    <mergeCell ref="C219:I219"/>
    <mergeCell ref="C220:I220"/>
    <mergeCell ref="B221:I221"/>
    <mergeCell ref="B222:I222"/>
    <mergeCell ref="B223:I223"/>
    <mergeCell ref="D224:G224"/>
    <mergeCell ref="F225:G225"/>
    <mergeCell ref="F226:G226"/>
    <mergeCell ref="F227:G227"/>
    <mergeCell ref="F228:G228"/>
    <mergeCell ref="F229:G229"/>
    <mergeCell ref="F230:G230"/>
    <mergeCell ref="F231:G231"/>
    <mergeCell ref="F232:G232"/>
    <mergeCell ref="F233:G233"/>
    <mergeCell ref="F234:G234"/>
    <mergeCell ref="F235:G235"/>
    <mergeCell ref="B236:I236"/>
    <mergeCell ref="B189:B190"/>
    <mergeCell ref="B191:B192"/>
    <mergeCell ref="B193:B194"/>
    <mergeCell ref="B195:B196"/>
    <mergeCell ref="B197:B198"/>
    <mergeCell ref="B202:B203"/>
    <mergeCell ref="B204:B205"/>
    <mergeCell ref="B226:B227"/>
    <mergeCell ref="B228:B229"/>
    <mergeCell ref="B230:B231"/>
    <mergeCell ref="B232:B233"/>
    <mergeCell ref="B234:B235"/>
    <mergeCell ref="B239:B240"/>
    <mergeCell ref="B241:B242"/>
    <mergeCell ref="E13:E36"/>
    <mergeCell ref="E37:E60"/>
    <mergeCell ref="E61:E86"/>
    <mergeCell ref="E87:E112"/>
    <mergeCell ref="E113:E138"/>
    <mergeCell ref="E139:E164"/>
    <mergeCell ref="I200:I201"/>
    <mergeCell ref="I237:I238"/>
    <mergeCell ref="B224:C225"/>
    <mergeCell ref="B200:C201"/>
    <mergeCell ref="B237:C238"/>
    <mergeCell ref="B187:C188"/>
    <mergeCell ref="K8:L9"/>
    <mergeCell ref="B8:C9"/>
  </mergeCells>
  <conditionalFormatting sqref="J11">
    <cfRule type="expression" dxfId="0" priority="221" stopIfTrue="1">
      <formula>NOT(ISERROR(SEARCH("Pass",J11)))</formula>
    </cfRule>
    <cfRule type="expression" dxfId="1" priority="222" stopIfTrue="1">
      <formula>NOT(ISERROR(SEARCH("Pass",J11)))</formula>
    </cfRule>
    <cfRule type="expression" dxfId="2" priority="223" stopIfTrue="1">
      <formula>NOT(ISERROR(SEARCH("Pass",J11)))</formula>
    </cfRule>
  </conditionalFormatting>
  <conditionalFormatting sqref="J12">
    <cfRule type="cellIs" dxfId="3" priority="218" stopIfTrue="1" operator="equal">
      <formula>"NA"</formula>
    </cfRule>
    <cfRule type="cellIs" dxfId="4" priority="219" stopIfTrue="1" operator="equal">
      <formula>"Pass"</formula>
    </cfRule>
    <cfRule type="cellIs" dxfId="5" priority="220" stopIfTrue="1" operator="equal">
      <formula>"Fail"</formula>
    </cfRule>
  </conditionalFormatting>
  <conditionalFormatting sqref="H204">
    <cfRule type="cellIs" dxfId="5" priority="224" stopIfTrue="1" operator="equal">
      <formula>"Fail"</formula>
    </cfRule>
    <cfRule type="cellIs" dxfId="6" priority="225" stopIfTrue="1" operator="equal">
      <formula>"N/A"</formula>
    </cfRule>
    <cfRule type="cellIs" dxfId="7" priority="226" stopIfTrue="1" operator="equal">
      <formula>"Test"</formula>
    </cfRule>
  </conditionalFormatting>
  <conditionalFormatting sqref="H241">
    <cfRule type="cellIs" dxfId="5" priority="206" stopIfTrue="1" operator="equal">
      <formula>"Fail"</formula>
    </cfRule>
    <cfRule type="cellIs" dxfId="6" priority="207" stopIfTrue="1" operator="equal">
      <formula>"N/A"</formula>
    </cfRule>
    <cfRule type="cellIs" dxfId="7" priority="208" stopIfTrue="1" operator="equal">
      <formula>"Test"</formula>
    </cfRule>
  </conditionalFormatting>
  <conditionalFormatting sqref="H197:H198">
    <cfRule type="cellIs" dxfId="5" priority="227" stopIfTrue="1" operator="equal">
      <formula>"Fail"</formula>
    </cfRule>
    <cfRule type="cellIs" dxfId="6" priority="228" stopIfTrue="1" operator="equal">
      <formula>"N/A"</formula>
    </cfRule>
    <cfRule type="cellIs" dxfId="7" priority="229" stopIfTrue="1" operator="equal">
      <formula>"Test"</formula>
    </cfRule>
  </conditionalFormatting>
  <conditionalFormatting sqref="H234:H235">
    <cfRule type="cellIs" dxfId="5" priority="209" stopIfTrue="1" operator="equal">
      <formula>"Fail"</formula>
    </cfRule>
    <cfRule type="cellIs" dxfId="6" priority="210" stopIfTrue="1" operator="equal">
      <formula>"N/A"</formula>
    </cfRule>
    <cfRule type="cellIs" dxfId="7" priority="211" stopIfTrue="1" operator="equal">
      <formula>"Test"</formula>
    </cfRule>
  </conditionalFormatting>
  <conditionalFormatting sqref="J13:J30">
    <cfRule type="cellIs" dxfId="3" priority="230" stopIfTrue="1" operator="equal">
      <formula>"NA"</formula>
    </cfRule>
    <cfRule type="cellIs" dxfId="4" priority="231" stopIfTrue="1" operator="equal">
      <formula>"Pass"</formula>
    </cfRule>
    <cfRule type="cellIs" dxfId="5" priority="232" stopIfTrue="1" operator="equal">
      <formula>"Fail"</formula>
    </cfRule>
  </conditionalFormatting>
  <conditionalFormatting sqref="J31:J36">
    <cfRule type="cellIs" dxfId="3" priority="196" stopIfTrue="1" operator="equal">
      <formula>"NA"</formula>
    </cfRule>
    <cfRule type="cellIs" dxfId="4" priority="197" stopIfTrue="1" operator="equal">
      <formula>"Pass"</formula>
    </cfRule>
    <cfRule type="cellIs" dxfId="5" priority="198" stopIfTrue="1" operator="equal">
      <formula>"Fail"</formula>
    </cfRule>
  </conditionalFormatting>
  <conditionalFormatting sqref="J37:J54">
    <cfRule type="cellIs" dxfId="3" priority="193" stopIfTrue="1" operator="equal">
      <formula>"NA"</formula>
    </cfRule>
    <cfRule type="cellIs" dxfId="4" priority="194" stopIfTrue="1" operator="equal">
      <formula>"Pass"</formula>
    </cfRule>
    <cfRule type="cellIs" dxfId="5" priority="195" stopIfTrue="1" operator="equal">
      <formula>"Fail"</formula>
    </cfRule>
  </conditionalFormatting>
  <conditionalFormatting sqref="J55:J60">
    <cfRule type="cellIs" dxfId="3" priority="190" stopIfTrue="1" operator="equal">
      <formula>"NA"</formula>
    </cfRule>
    <cfRule type="cellIs" dxfId="4" priority="191" stopIfTrue="1" operator="equal">
      <formula>"Pass"</formula>
    </cfRule>
    <cfRule type="cellIs" dxfId="5" priority="192" stopIfTrue="1" operator="equal">
      <formula>"Fail"</formula>
    </cfRule>
  </conditionalFormatting>
  <conditionalFormatting sqref="J61:J62">
    <cfRule type="cellIs" dxfId="3" priority="184" stopIfTrue="1" operator="equal">
      <formula>"NA"</formula>
    </cfRule>
    <cfRule type="cellIs" dxfId="4" priority="185" stopIfTrue="1" operator="equal">
      <formula>"Pass"</formula>
    </cfRule>
    <cfRule type="cellIs" dxfId="5" priority="186" stopIfTrue="1" operator="equal">
      <formula>"Fail"</formula>
    </cfRule>
  </conditionalFormatting>
  <conditionalFormatting sqref="J63:J64">
    <cfRule type="cellIs" dxfId="3" priority="169" stopIfTrue="1" operator="equal">
      <formula>"NA"</formula>
    </cfRule>
    <cfRule type="cellIs" dxfId="4" priority="176" stopIfTrue="1" operator="equal">
      <formula>"Pass"</formula>
    </cfRule>
    <cfRule type="cellIs" dxfId="5" priority="183" stopIfTrue="1" operator="equal">
      <formula>"Fail"</formula>
    </cfRule>
  </conditionalFormatting>
  <conditionalFormatting sqref="J65:J66">
    <cfRule type="cellIs" dxfId="3" priority="168" stopIfTrue="1" operator="equal">
      <formula>"NA"</formula>
    </cfRule>
    <cfRule type="cellIs" dxfId="4" priority="175" stopIfTrue="1" operator="equal">
      <formula>"Pass"</formula>
    </cfRule>
    <cfRule type="cellIs" dxfId="5" priority="182" stopIfTrue="1" operator="equal">
      <formula>"Fail"</formula>
    </cfRule>
  </conditionalFormatting>
  <conditionalFormatting sqref="J67:J68">
    <cfRule type="cellIs" dxfId="3" priority="167" stopIfTrue="1" operator="equal">
      <formula>"NA"</formula>
    </cfRule>
    <cfRule type="cellIs" dxfId="4" priority="174" stopIfTrue="1" operator="equal">
      <formula>"Pass"</formula>
    </cfRule>
    <cfRule type="cellIs" dxfId="5" priority="181" stopIfTrue="1" operator="equal">
      <formula>"Fail"</formula>
    </cfRule>
  </conditionalFormatting>
  <conditionalFormatting sqref="J69:J70">
    <cfRule type="cellIs" dxfId="3" priority="166" stopIfTrue="1" operator="equal">
      <formula>"NA"</formula>
    </cfRule>
    <cfRule type="cellIs" dxfId="4" priority="173" stopIfTrue="1" operator="equal">
      <formula>"Pass"</formula>
    </cfRule>
    <cfRule type="cellIs" dxfId="5" priority="180" stopIfTrue="1" operator="equal">
      <formula>"Fail"</formula>
    </cfRule>
  </conditionalFormatting>
  <conditionalFormatting sqref="J71:J72">
    <cfRule type="cellIs" dxfId="3" priority="165" stopIfTrue="1" operator="equal">
      <formula>"NA"</formula>
    </cfRule>
    <cfRule type="cellIs" dxfId="4" priority="172" stopIfTrue="1" operator="equal">
      <formula>"Pass"</formula>
    </cfRule>
    <cfRule type="cellIs" dxfId="5" priority="179" stopIfTrue="1" operator="equal">
      <formula>"Fail"</formula>
    </cfRule>
  </conditionalFormatting>
  <conditionalFormatting sqref="J73:J74">
    <cfRule type="cellIs" dxfId="3" priority="164" stopIfTrue="1" operator="equal">
      <formula>"NA"</formula>
    </cfRule>
    <cfRule type="cellIs" dxfId="4" priority="171" stopIfTrue="1" operator="equal">
      <formula>"Pass"</formula>
    </cfRule>
    <cfRule type="cellIs" dxfId="5" priority="178" stopIfTrue="1" operator="equal">
      <formula>"Fail"</formula>
    </cfRule>
  </conditionalFormatting>
  <conditionalFormatting sqref="J75:J76">
    <cfRule type="cellIs" dxfId="3" priority="163" stopIfTrue="1" operator="equal">
      <formula>"NA"</formula>
    </cfRule>
    <cfRule type="cellIs" dxfId="4" priority="170" stopIfTrue="1" operator="equal">
      <formula>"Pass"</formula>
    </cfRule>
    <cfRule type="cellIs" dxfId="5" priority="177" stopIfTrue="1" operator="equal">
      <formula>"Fail"</formula>
    </cfRule>
  </conditionalFormatting>
  <conditionalFormatting sqref="J77:J78">
    <cfRule type="cellIs" dxfId="3" priority="152" stopIfTrue="1" operator="equal">
      <formula>"NA"</formula>
    </cfRule>
    <cfRule type="cellIs" dxfId="4" priority="157" stopIfTrue="1" operator="equal">
      <formula>"Pass"</formula>
    </cfRule>
    <cfRule type="cellIs" dxfId="5" priority="162" stopIfTrue="1" operator="equal">
      <formula>"Fail"</formula>
    </cfRule>
  </conditionalFormatting>
  <conditionalFormatting sqref="J79:J80">
    <cfRule type="cellIs" dxfId="3" priority="151" stopIfTrue="1" operator="equal">
      <formula>"NA"</formula>
    </cfRule>
    <cfRule type="cellIs" dxfId="4" priority="156" stopIfTrue="1" operator="equal">
      <formula>"Pass"</formula>
    </cfRule>
    <cfRule type="cellIs" dxfId="5" priority="161" stopIfTrue="1" operator="equal">
      <formula>"Fail"</formula>
    </cfRule>
  </conditionalFormatting>
  <conditionalFormatting sqref="J81:J82">
    <cfRule type="cellIs" dxfId="3" priority="150" stopIfTrue="1" operator="equal">
      <formula>"NA"</formula>
    </cfRule>
    <cfRule type="cellIs" dxfId="4" priority="155" stopIfTrue="1" operator="equal">
      <formula>"Pass"</formula>
    </cfRule>
    <cfRule type="cellIs" dxfId="5" priority="160" stopIfTrue="1" operator="equal">
      <formula>"Fail"</formula>
    </cfRule>
  </conditionalFormatting>
  <conditionalFormatting sqref="J83:J84">
    <cfRule type="cellIs" dxfId="3" priority="149" stopIfTrue="1" operator="equal">
      <formula>"NA"</formula>
    </cfRule>
    <cfRule type="cellIs" dxfId="4" priority="154" stopIfTrue="1" operator="equal">
      <formula>"Pass"</formula>
    </cfRule>
    <cfRule type="cellIs" dxfId="5" priority="159" stopIfTrue="1" operator="equal">
      <formula>"Fail"</formula>
    </cfRule>
  </conditionalFormatting>
  <conditionalFormatting sqref="J85:J86">
    <cfRule type="cellIs" dxfId="3" priority="148" stopIfTrue="1" operator="equal">
      <formula>"NA"</formula>
    </cfRule>
    <cfRule type="cellIs" dxfId="4" priority="153" stopIfTrue="1" operator="equal">
      <formula>"Pass"</formula>
    </cfRule>
    <cfRule type="cellIs" dxfId="5" priority="158" stopIfTrue="1" operator="equal">
      <formula>"Fail"</formula>
    </cfRule>
  </conditionalFormatting>
  <conditionalFormatting sqref="J87:J88">
    <cfRule type="cellIs" dxfId="3" priority="115" stopIfTrue="1" operator="equal">
      <formula>"NA"</formula>
    </cfRule>
    <cfRule type="cellIs" dxfId="4" priority="116" stopIfTrue="1" operator="equal">
      <formula>"Pass"</formula>
    </cfRule>
    <cfRule type="cellIs" dxfId="5" priority="117" stopIfTrue="1" operator="equal">
      <formula>"Fail"</formula>
    </cfRule>
  </conditionalFormatting>
  <conditionalFormatting sqref="J89:J90">
    <cfRule type="cellIs" dxfId="3" priority="100" stopIfTrue="1" operator="equal">
      <formula>"NA"</formula>
    </cfRule>
    <cfRule type="cellIs" dxfId="4" priority="107" stopIfTrue="1" operator="equal">
      <formula>"Pass"</formula>
    </cfRule>
    <cfRule type="cellIs" dxfId="5" priority="114" stopIfTrue="1" operator="equal">
      <formula>"Fail"</formula>
    </cfRule>
  </conditionalFormatting>
  <conditionalFormatting sqref="J91:J92">
    <cfRule type="cellIs" dxfId="3" priority="99" stopIfTrue="1" operator="equal">
      <formula>"NA"</formula>
    </cfRule>
    <cfRule type="cellIs" dxfId="4" priority="106" stopIfTrue="1" operator="equal">
      <formula>"Pass"</formula>
    </cfRule>
    <cfRule type="cellIs" dxfId="5" priority="113" stopIfTrue="1" operator="equal">
      <formula>"Fail"</formula>
    </cfRule>
  </conditionalFormatting>
  <conditionalFormatting sqref="J93:J94">
    <cfRule type="cellIs" dxfId="3" priority="98" stopIfTrue="1" operator="equal">
      <formula>"NA"</formula>
    </cfRule>
    <cfRule type="cellIs" dxfId="4" priority="105" stopIfTrue="1" operator="equal">
      <formula>"Pass"</formula>
    </cfRule>
    <cfRule type="cellIs" dxfId="5" priority="112" stopIfTrue="1" operator="equal">
      <formula>"Fail"</formula>
    </cfRule>
  </conditionalFormatting>
  <conditionalFormatting sqref="J95:J96">
    <cfRule type="cellIs" dxfId="3" priority="97" stopIfTrue="1" operator="equal">
      <formula>"NA"</formula>
    </cfRule>
    <cfRule type="cellIs" dxfId="4" priority="104" stopIfTrue="1" operator="equal">
      <formula>"Pass"</formula>
    </cfRule>
    <cfRule type="cellIs" dxfId="5" priority="111" stopIfTrue="1" operator="equal">
      <formula>"Fail"</formula>
    </cfRule>
  </conditionalFormatting>
  <conditionalFormatting sqref="J97:J98">
    <cfRule type="cellIs" dxfId="3" priority="96" stopIfTrue="1" operator="equal">
      <formula>"NA"</formula>
    </cfRule>
    <cfRule type="cellIs" dxfId="4" priority="103" stopIfTrue="1" operator="equal">
      <formula>"Pass"</formula>
    </cfRule>
    <cfRule type="cellIs" dxfId="5" priority="110" stopIfTrue="1" operator="equal">
      <formula>"Fail"</formula>
    </cfRule>
  </conditionalFormatting>
  <conditionalFormatting sqref="J99:J100">
    <cfRule type="cellIs" dxfId="3" priority="95" stopIfTrue="1" operator="equal">
      <formula>"NA"</formula>
    </cfRule>
    <cfRule type="cellIs" dxfId="4" priority="102" stopIfTrue="1" operator="equal">
      <formula>"Pass"</formula>
    </cfRule>
    <cfRule type="cellIs" dxfId="5" priority="109" stopIfTrue="1" operator="equal">
      <formula>"Fail"</formula>
    </cfRule>
  </conditionalFormatting>
  <conditionalFormatting sqref="J101:J102">
    <cfRule type="cellIs" dxfId="3" priority="94" stopIfTrue="1" operator="equal">
      <formula>"NA"</formula>
    </cfRule>
    <cfRule type="cellIs" dxfId="4" priority="101" stopIfTrue="1" operator="equal">
      <formula>"Pass"</formula>
    </cfRule>
    <cfRule type="cellIs" dxfId="5" priority="108" stopIfTrue="1" operator="equal">
      <formula>"Fail"</formula>
    </cfRule>
  </conditionalFormatting>
  <conditionalFormatting sqref="J103:J104">
    <cfRule type="cellIs" dxfId="3" priority="91" stopIfTrue="1" operator="equal">
      <formula>"NA"</formula>
    </cfRule>
    <cfRule type="cellIs" dxfId="4" priority="92" stopIfTrue="1" operator="equal">
      <formula>"Pass"</formula>
    </cfRule>
    <cfRule type="cellIs" dxfId="5" priority="93" stopIfTrue="1" operator="equal">
      <formula>"Fail"</formula>
    </cfRule>
  </conditionalFormatting>
  <conditionalFormatting sqref="J105:J106">
    <cfRule type="cellIs" dxfId="3" priority="82" stopIfTrue="1" operator="equal">
      <formula>"NA"</formula>
    </cfRule>
    <cfRule type="cellIs" dxfId="4" priority="86" stopIfTrue="1" operator="equal">
      <formula>"Pass"</formula>
    </cfRule>
    <cfRule type="cellIs" dxfId="5" priority="90" stopIfTrue="1" operator="equal">
      <formula>"Fail"</formula>
    </cfRule>
  </conditionalFormatting>
  <conditionalFormatting sqref="J107:J108">
    <cfRule type="cellIs" dxfId="3" priority="81" stopIfTrue="1" operator="equal">
      <formula>"NA"</formula>
    </cfRule>
    <cfRule type="cellIs" dxfId="4" priority="85" stopIfTrue="1" operator="equal">
      <formula>"Pass"</formula>
    </cfRule>
    <cfRule type="cellIs" dxfId="5" priority="89" stopIfTrue="1" operator="equal">
      <formula>"Fail"</formula>
    </cfRule>
  </conditionalFormatting>
  <conditionalFormatting sqref="J109:J110">
    <cfRule type="cellIs" dxfId="3" priority="80" stopIfTrue="1" operator="equal">
      <formula>"NA"</formula>
    </cfRule>
    <cfRule type="cellIs" dxfId="4" priority="84" stopIfTrue="1" operator="equal">
      <formula>"Pass"</formula>
    </cfRule>
    <cfRule type="cellIs" dxfId="5" priority="88" stopIfTrue="1" operator="equal">
      <formula>"Fail"</formula>
    </cfRule>
  </conditionalFormatting>
  <conditionalFormatting sqref="J111:J112">
    <cfRule type="cellIs" dxfId="3" priority="79" stopIfTrue="1" operator="equal">
      <formula>"NA"</formula>
    </cfRule>
    <cfRule type="cellIs" dxfId="4" priority="83" stopIfTrue="1" operator="equal">
      <formula>"Pass"</formula>
    </cfRule>
    <cfRule type="cellIs" dxfId="5" priority="87" stopIfTrue="1" operator="equal">
      <formula>"Fail"</formula>
    </cfRule>
  </conditionalFormatting>
  <conditionalFormatting sqref="J113:J114">
    <cfRule type="cellIs" dxfId="3" priority="76" stopIfTrue="1" operator="equal">
      <formula>"NA"</formula>
    </cfRule>
    <cfRule type="cellIs" dxfId="4" priority="77" stopIfTrue="1" operator="equal">
      <formula>"Pass"</formula>
    </cfRule>
    <cfRule type="cellIs" dxfId="5" priority="78" stopIfTrue="1" operator="equal">
      <formula>"Fail"</formula>
    </cfRule>
  </conditionalFormatting>
  <conditionalFormatting sqref="J115:J116">
    <cfRule type="cellIs" dxfId="3" priority="61" stopIfTrue="1" operator="equal">
      <formula>"NA"</formula>
    </cfRule>
    <cfRule type="cellIs" dxfId="4" priority="68" stopIfTrue="1" operator="equal">
      <formula>"Pass"</formula>
    </cfRule>
    <cfRule type="cellIs" dxfId="5" priority="75" stopIfTrue="1" operator="equal">
      <formula>"Fail"</formula>
    </cfRule>
  </conditionalFormatting>
  <conditionalFormatting sqref="J117:J118">
    <cfRule type="cellIs" dxfId="3" priority="60" stopIfTrue="1" operator="equal">
      <formula>"NA"</formula>
    </cfRule>
    <cfRule type="cellIs" dxfId="4" priority="67" stopIfTrue="1" operator="equal">
      <formula>"Pass"</formula>
    </cfRule>
    <cfRule type="cellIs" dxfId="5" priority="74" stopIfTrue="1" operator="equal">
      <formula>"Fail"</formula>
    </cfRule>
  </conditionalFormatting>
  <conditionalFormatting sqref="J119:J120">
    <cfRule type="cellIs" dxfId="3" priority="59" stopIfTrue="1" operator="equal">
      <formula>"NA"</formula>
    </cfRule>
    <cfRule type="cellIs" dxfId="4" priority="66" stopIfTrue="1" operator="equal">
      <formula>"Pass"</formula>
    </cfRule>
    <cfRule type="cellIs" dxfId="5" priority="73" stopIfTrue="1" operator="equal">
      <formula>"Fail"</formula>
    </cfRule>
  </conditionalFormatting>
  <conditionalFormatting sqref="J121:J122">
    <cfRule type="cellIs" dxfId="3" priority="58" stopIfTrue="1" operator="equal">
      <formula>"NA"</formula>
    </cfRule>
    <cfRule type="cellIs" dxfId="4" priority="65" stopIfTrue="1" operator="equal">
      <formula>"Pass"</formula>
    </cfRule>
    <cfRule type="cellIs" dxfId="5" priority="72" stopIfTrue="1" operator="equal">
      <formula>"Fail"</formula>
    </cfRule>
  </conditionalFormatting>
  <conditionalFormatting sqref="J123:J124">
    <cfRule type="cellIs" dxfId="3" priority="57" stopIfTrue="1" operator="equal">
      <formula>"NA"</formula>
    </cfRule>
    <cfRule type="cellIs" dxfId="4" priority="64" stopIfTrue="1" operator="equal">
      <formula>"Pass"</formula>
    </cfRule>
    <cfRule type="cellIs" dxfId="5" priority="71" stopIfTrue="1" operator="equal">
      <formula>"Fail"</formula>
    </cfRule>
  </conditionalFormatting>
  <conditionalFormatting sqref="J125:J126">
    <cfRule type="cellIs" dxfId="3" priority="56" stopIfTrue="1" operator="equal">
      <formula>"NA"</formula>
    </cfRule>
    <cfRule type="cellIs" dxfId="4" priority="63" stopIfTrue="1" operator="equal">
      <formula>"Pass"</formula>
    </cfRule>
    <cfRule type="cellIs" dxfId="5" priority="70" stopIfTrue="1" operator="equal">
      <formula>"Fail"</formula>
    </cfRule>
  </conditionalFormatting>
  <conditionalFormatting sqref="J127:J128">
    <cfRule type="cellIs" dxfId="3" priority="55" stopIfTrue="1" operator="equal">
      <formula>"NA"</formula>
    </cfRule>
    <cfRule type="cellIs" dxfId="4" priority="62" stopIfTrue="1" operator="equal">
      <formula>"Pass"</formula>
    </cfRule>
    <cfRule type="cellIs" dxfId="5" priority="69" stopIfTrue="1" operator="equal">
      <formula>"Fail"</formula>
    </cfRule>
  </conditionalFormatting>
  <conditionalFormatting sqref="J129:J130">
    <cfRule type="cellIs" dxfId="3" priority="44" stopIfTrue="1" operator="equal">
      <formula>"NA"</formula>
    </cfRule>
    <cfRule type="cellIs" dxfId="4" priority="49" stopIfTrue="1" operator="equal">
      <formula>"Pass"</formula>
    </cfRule>
    <cfRule type="cellIs" dxfId="5" priority="54" stopIfTrue="1" operator="equal">
      <formula>"Fail"</formula>
    </cfRule>
  </conditionalFormatting>
  <conditionalFormatting sqref="J131:J132">
    <cfRule type="cellIs" dxfId="3" priority="43" stopIfTrue="1" operator="equal">
      <formula>"NA"</formula>
    </cfRule>
    <cfRule type="cellIs" dxfId="4" priority="48" stopIfTrue="1" operator="equal">
      <formula>"Pass"</formula>
    </cfRule>
    <cfRule type="cellIs" dxfId="5" priority="53" stopIfTrue="1" operator="equal">
      <formula>"Fail"</formula>
    </cfRule>
  </conditionalFormatting>
  <conditionalFormatting sqref="J133:J134">
    <cfRule type="cellIs" dxfId="3" priority="42" stopIfTrue="1" operator="equal">
      <formula>"NA"</formula>
    </cfRule>
    <cfRule type="cellIs" dxfId="4" priority="47" stopIfTrue="1" operator="equal">
      <formula>"Pass"</formula>
    </cfRule>
    <cfRule type="cellIs" dxfId="5" priority="52" stopIfTrue="1" operator="equal">
      <formula>"Fail"</formula>
    </cfRule>
  </conditionalFormatting>
  <conditionalFormatting sqref="J135:J136">
    <cfRule type="cellIs" dxfId="3" priority="41" stopIfTrue="1" operator="equal">
      <formula>"NA"</formula>
    </cfRule>
    <cfRule type="cellIs" dxfId="4" priority="46" stopIfTrue="1" operator="equal">
      <formula>"Pass"</formula>
    </cfRule>
    <cfRule type="cellIs" dxfId="5" priority="51" stopIfTrue="1" operator="equal">
      <formula>"Fail"</formula>
    </cfRule>
  </conditionalFormatting>
  <conditionalFormatting sqref="J137:J138">
    <cfRule type="cellIs" dxfId="3" priority="40" stopIfTrue="1" operator="equal">
      <formula>"NA"</formula>
    </cfRule>
    <cfRule type="cellIs" dxfId="4" priority="45" stopIfTrue="1" operator="equal">
      <formula>"Pass"</formula>
    </cfRule>
    <cfRule type="cellIs" dxfId="5" priority="50" stopIfTrue="1" operator="equal">
      <formula>"Fail"</formula>
    </cfRule>
  </conditionalFormatting>
  <conditionalFormatting sqref="J139:J140">
    <cfRule type="cellIs" dxfId="3" priority="37" stopIfTrue="1" operator="equal">
      <formula>"NA"</formula>
    </cfRule>
    <cfRule type="cellIs" dxfId="4" priority="38" stopIfTrue="1" operator="equal">
      <formula>"Pass"</formula>
    </cfRule>
    <cfRule type="cellIs" dxfId="5" priority="39" stopIfTrue="1" operator="equal">
      <formula>"Fail"</formula>
    </cfRule>
  </conditionalFormatting>
  <conditionalFormatting sqref="J141:J142">
    <cfRule type="cellIs" dxfId="3" priority="22" stopIfTrue="1" operator="equal">
      <formula>"NA"</formula>
    </cfRule>
    <cfRule type="cellIs" dxfId="4" priority="29" stopIfTrue="1" operator="equal">
      <formula>"Pass"</formula>
    </cfRule>
    <cfRule type="cellIs" dxfId="5" priority="36" stopIfTrue="1" operator="equal">
      <formula>"Fail"</formula>
    </cfRule>
  </conditionalFormatting>
  <conditionalFormatting sqref="J143:J144">
    <cfRule type="cellIs" dxfId="3" priority="21" stopIfTrue="1" operator="equal">
      <formula>"NA"</formula>
    </cfRule>
    <cfRule type="cellIs" dxfId="4" priority="28" stopIfTrue="1" operator="equal">
      <formula>"Pass"</formula>
    </cfRule>
    <cfRule type="cellIs" dxfId="5" priority="35" stopIfTrue="1" operator="equal">
      <formula>"Fail"</formula>
    </cfRule>
  </conditionalFormatting>
  <conditionalFormatting sqref="J145:J146">
    <cfRule type="cellIs" dxfId="3" priority="20" stopIfTrue="1" operator="equal">
      <formula>"NA"</formula>
    </cfRule>
    <cfRule type="cellIs" dxfId="4" priority="27" stopIfTrue="1" operator="equal">
      <formula>"Pass"</formula>
    </cfRule>
    <cfRule type="cellIs" dxfId="5" priority="34" stopIfTrue="1" operator="equal">
      <formula>"Fail"</formula>
    </cfRule>
  </conditionalFormatting>
  <conditionalFormatting sqref="J147:J148">
    <cfRule type="cellIs" dxfId="3" priority="19" stopIfTrue="1" operator="equal">
      <formula>"NA"</formula>
    </cfRule>
    <cfRule type="cellIs" dxfId="4" priority="26" stopIfTrue="1" operator="equal">
      <formula>"Pass"</formula>
    </cfRule>
    <cfRule type="cellIs" dxfId="5" priority="33" stopIfTrue="1" operator="equal">
      <formula>"Fail"</formula>
    </cfRule>
  </conditionalFormatting>
  <conditionalFormatting sqref="J149:J150">
    <cfRule type="cellIs" dxfId="3" priority="18" stopIfTrue="1" operator="equal">
      <formula>"NA"</formula>
    </cfRule>
    <cfRule type="cellIs" dxfId="4" priority="25" stopIfTrue="1" operator="equal">
      <formula>"Pass"</formula>
    </cfRule>
    <cfRule type="cellIs" dxfId="5" priority="32" stopIfTrue="1" operator="equal">
      <formula>"Fail"</formula>
    </cfRule>
  </conditionalFormatting>
  <conditionalFormatting sqref="J151:J152">
    <cfRule type="cellIs" dxfId="3" priority="17" stopIfTrue="1" operator="equal">
      <formula>"NA"</formula>
    </cfRule>
    <cfRule type="cellIs" dxfId="4" priority="24" stopIfTrue="1" operator="equal">
      <formula>"Pass"</formula>
    </cfRule>
    <cfRule type="cellIs" dxfId="5" priority="31" stopIfTrue="1" operator="equal">
      <formula>"Fail"</formula>
    </cfRule>
  </conditionalFormatting>
  <conditionalFormatting sqref="J153:J154">
    <cfRule type="cellIs" dxfId="3" priority="16" stopIfTrue="1" operator="equal">
      <formula>"NA"</formula>
    </cfRule>
    <cfRule type="cellIs" dxfId="4" priority="23" stopIfTrue="1" operator="equal">
      <formula>"Pass"</formula>
    </cfRule>
    <cfRule type="cellIs" dxfId="5" priority="30" stopIfTrue="1" operator="equal">
      <formula>"Fail"</formula>
    </cfRule>
  </conditionalFormatting>
  <conditionalFormatting sqref="J155:J156">
    <cfRule type="cellIs" dxfId="3" priority="13" stopIfTrue="1" operator="equal">
      <formula>"NA"</formula>
    </cfRule>
    <cfRule type="cellIs" dxfId="4" priority="14" stopIfTrue="1" operator="equal">
      <formula>"Pass"</formula>
    </cfRule>
    <cfRule type="cellIs" dxfId="5" priority="15" stopIfTrue="1" operator="equal">
      <formula>"Fail"</formula>
    </cfRule>
  </conditionalFormatting>
  <conditionalFormatting sqref="J157:J158">
    <cfRule type="cellIs" dxfId="3" priority="4" stopIfTrue="1" operator="equal">
      <formula>"NA"</formula>
    </cfRule>
    <cfRule type="cellIs" dxfId="4" priority="8" stopIfTrue="1" operator="equal">
      <formula>"Pass"</formula>
    </cfRule>
    <cfRule type="cellIs" dxfId="5" priority="12" stopIfTrue="1" operator="equal">
      <formula>"Fail"</formula>
    </cfRule>
  </conditionalFormatting>
  <conditionalFormatting sqref="J159:J160">
    <cfRule type="cellIs" dxfId="3" priority="3" stopIfTrue="1" operator="equal">
      <formula>"NA"</formula>
    </cfRule>
    <cfRule type="cellIs" dxfId="4" priority="7" stopIfTrue="1" operator="equal">
      <formula>"Pass"</formula>
    </cfRule>
    <cfRule type="cellIs" dxfId="5" priority="11" stopIfTrue="1" operator="equal">
      <formula>"Fail"</formula>
    </cfRule>
  </conditionalFormatting>
  <conditionalFormatting sqref="J161:J162">
    <cfRule type="cellIs" dxfId="3" priority="2" stopIfTrue="1" operator="equal">
      <formula>"NA"</formula>
    </cfRule>
    <cfRule type="cellIs" dxfId="4" priority="6" stopIfTrue="1" operator="equal">
      <formula>"Pass"</formula>
    </cfRule>
    <cfRule type="cellIs" dxfId="5" priority="10" stopIfTrue="1" operator="equal">
      <formula>"Fail"</formula>
    </cfRule>
  </conditionalFormatting>
  <conditionalFormatting sqref="J163:J164">
    <cfRule type="cellIs" dxfId="3" priority="1" stopIfTrue="1" operator="equal">
      <formula>"NA"</formula>
    </cfRule>
    <cfRule type="cellIs" dxfId="4" priority="5" stopIfTrue="1" operator="equal">
      <formula>"Pass"</formula>
    </cfRule>
    <cfRule type="cellIs" dxfId="5" priority="9" stopIfTrue="1" operator="equal">
      <formula>"Fail"</formula>
    </cfRule>
  </conditionalFormatting>
  <conditionalFormatting sqref="J165:J169">
    <cfRule type="cellIs" dxfId="3" priority="215" stopIfTrue="1" operator="equal">
      <formula>"NA"</formula>
    </cfRule>
    <cfRule type="cellIs" dxfId="4" priority="216" stopIfTrue="1" operator="equal">
      <formula>"Pass"</formula>
    </cfRule>
    <cfRule type="cellIs" dxfId="5" priority="217" stopIfTrue="1" operator="equal">
      <formula>"Fail"</formula>
    </cfRule>
  </conditionalFormatting>
  <conditionalFormatting sqref="H189:H196 H202">
    <cfRule type="cellIs" dxfId="5" priority="233" stopIfTrue="1" operator="equal">
      <formula>"Fail"</formula>
    </cfRule>
    <cfRule type="cellIs" dxfId="6" priority="234" stopIfTrue="1" operator="equal">
      <formula>"N/A"</formula>
    </cfRule>
    <cfRule type="cellIs" dxfId="7" priority="235" stopIfTrue="1" operator="equal">
      <formula>"Test"</formula>
    </cfRule>
  </conditionalFormatting>
  <conditionalFormatting sqref="H226:H233 H239">
    <cfRule type="cellIs" dxfId="5" priority="212" stopIfTrue="1" operator="equal">
      <formula>"Fail"</formula>
    </cfRule>
    <cfRule type="cellIs" dxfId="6" priority="213" stopIfTrue="1" operator="equal">
      <formula>"N/A"</formula>
    </cfRule>
    <cfRule type="cellIs" dxfId="7" priority="214" stopIfTrue="1" operator="equal">
      <formula>"Test"</formula>
    </cfRule>
  </conditionalFormatting>
  <dataValidations count="2">
    <dataValidation type="list" allowBlank="1" showErrorMessage="1" sqref="H202 H204 H239 H241 G189:H198 G226:H235">
      <formula1>"Pass,Fail,Complete,Block,N/A,Test"</formula1>
    </dataValidation>
    <dataValidation type="list" allowBlank="1" showErrorMessage="1" sqref="J12:J169">
      <formula1>"Pass,Fail,Block,NT,NA"</formula1>
    </dataValidation>
  </dataValidations>
  <pageMargins left="0.75" right="0.75" top="1" bottom="1" header="0.5" footer="0.5"/>
  <pageSetup paperSize="256" orientation="portrait" horizontalDpi="203" verticalDpi="20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opLeftCell="A46" workbookViewId="0">
      <selection activeCell="C54" sqref="C54:F59"/>
    </sheetView>
  </sheetViews>
  <sheetFormatPr defaultColWidth="9.14285714285714" defaultRowHeight="12.75"/>
  <cols>
    <col min="1" max="1" width="18.3809523809524" customWidth="1"/>
    <col min="2" max="2" width="15.2380952380952" customWidth="1"/>
    <col min="3" max="3" width="16.6380952380952" customWidth="1"/>
    <col min="4" max="4" width="19.4285714285714" customWidth="1"/>
    <col min="5" max="5" width="14.7142857142857" customWidth="1"/>
    <col min="6" max="6" width="14.2380952380952" customWidth="1"/>
    <col min="7" max="7" width="10.2380952380952" customWidth="1"/>
    <col min="9" max="9" width="27.1904761904762" customWidth="1"/>
  </cols>
  <sheetData>
    <row r="1" ht="26.25" customHeight="1" spans="1:9">
      <c r="A1" s="134" t="s">
        <v>425</v>
      </c>
      <c r="B1" s="134"/>
      <c r="C1" s="134"/>
      <c r="D1" s="134"/>
      <c r="E1" s="134"/>
      <c r="F1" s="134"/>
      <c r="G1" s="134"/>
      <c r="H1" s="134"/>
      <c r="I1" s="134"/>
    </row>
    <row r="2" ht="31.5" customHeight="1" spans="1:9">
      <c r="A2" s="135" t="s">
        <v>426</v>
      </c>
      <c r="B2" s="136" t="s">
        <v>489</v>
      </c>
      <c r="C2" s="136"/>
      <c r="D2" s="136"/>
      <c r="E2" s="136"/>
      <c r="F2" s="137" t="s">
        <v>427</v>
      </c>
      <c r="G2" s="138" t="s">
        <v>490</v>
      </c>
      <c r="H2" s="138"/>
      <c r="I2" s="138"/>
    </row>
    <row r="3" ht="31.5" customHeight="1" spans="1:9">
      <c r="A3" s="139" t="s">
        <v>428</v>
      </c>
      <c r="B3" s="140">
        <v>44832</v>
      </c>
      <c r="C3" s="140"/>
      <c r="D3" s="140"/>
      <c r="E3" s="140"/>
      <c r="F3" s="141" t="s">
        <v>429</v>
      </c>
      <c r="G3" s="142">
        <v>44832</v>
      </c>
      <c r="H3" s="142"/>
      <c r="I3" s="142"/>
    </row>
    <row r="4" ht="31.5" customHeight="1" spans="1:9">
      <c r="A4" s="139" t="s">
        <v>430</v>
      </c>
      <c r="B4" s="143" t="s">
        <v>491</v>
      </c>
      <c r="C4" s="143"/>
      <c r="D4" s="143"/>
      <c r="E4" s="143"/>
      <c r="F4" s="144" t="s">
        <v>431</v>
      </c>
      <c r="G4" s="145" t="s">
        <v>492</v>
      </c>
      <c r="H4" s="145"/>
      <c r="I4" s="145"/>
    </row>
    <row r="5" ht="31.5" customHeight="1" spans="1:9">
      <c r="A5" s="146" t="s">
        <v>432</v>
      </c>
      <c r="B5" s="147" t="s">
        <v>493</v>
      </c>
      <c r="C5" s="147"/>
      <c r="D5" s="147"/>
      <c r="E5" s="147"/>
      <c r="F5" s="148" t="s">
        <v>433</v>
      </c>
      <c r="G5" s="149"/>
      <c r="H5" s="149"/>
      <c r="I5" s="149"/>
    </row>
    <row r="6" ht="31.5" customHeight="1" spans="1:9">
      <c r="A6" s="139" t="s">
        <v>434</v>
      </c>
      <c r="B6" s="150" t="s">
        <v>435</v>
      </c>
      <c r="C6" s="150"/>
      <c r="D6" s="150"/>
      <c r="E6" s="150"/>
      <c r="F6" s="150"/>
      <c r="G6" s="150"/>
      <c r="H6" s="150"/>
      <c r="I6" s="150"/>
    </row>
    <row r="7" ht="47.25" customHeight="1" spans="1:9">
      <c r="A7" s="139" t="s">
        <v>436</v>
      </c>
      <c r="B7" s="150" t="s">
        <v>494</v>
      </c>
      <c r="C7" s="150"/>
      <c r="D7" s="150"/>
      <c r="E7" s="150"/>
      <c r="F7" s="150"/>
      <c r="G7" s="150"/>
      <c r="H7" s="150"/>
      <c r="I7" s="150"/>
    </row>
    <row r="8" ht="31.5" customHeight="1" spans="1:9">
      <c r="A8" s="139" t="s">
        <v>438</v>
      </c>
      <c r="B8" s="151"/>
      <c r="C8" s="151"/>
      <c r="D8" s="151"/>
      <c r="E8" s="151"/>
      <c r="F8" s="151"/>
      <c r="G8" s="151"/>
      <c r="H8" s="151"/>
      <c r="I8" s="151"/>
    </row>
    <row r="9" ht="47.25" customHeight="1" spans="1:9">
      <c r="A9" s="139" t="s">
        <v>439</v>
      </c>
      <c r="B9" s="150" t="s">
        <v>440</v>
      </c>
      <c r="C9" s="150"/>
      <c r="D9" s="150"/>
      <c r="E9" s="150"/>
      <c r="F9" s="150"/>
      <c r="G9" s="150"/>
      <c r="H9" s="150"/>
      <c r="I9" s="150"/>
    </row>
    <row r="10" ht="47.25" customHeight="1" spans="1:9">
      <c r="A10" s="139" t="s">
        <v>441</v>
      </c>
      <c r="B10" s="150" t="s">
        <v>442</v>
      </c>
      <c r="C10" s="150"/>
      <c r="D10" s="150"/>
      <c r="E10" s="150"/>
      <c r="F10" s="150"/>
      <c r="G10" s="150"/>
      <c r="H10" s="150"/>
      <c r="I10" s="150"/>
    </row>
    <row r="11" ht="31.5" customHeight="1" spans="1:9">
      <c r="A11" s="139" t="s">
        <v>443</v>
      </c>
      <c r="B11" s="150" t="s">
        <v>444</v>
      </c>
      <c r="C11" s="150"/>
      <c r="D11" s="150"/>
      <c r="E11" s="150"/>
      <c r="F11" s="150"/>
      <c r="G11" s="150"/>
      <c r="H11" s="150"/>
      <c r="I11" s="150"/>
    </row>
    <row r="12" ht="23.85" customHeight="1" spans="1:9">
      <c r="A12" s="139" t="s">
        <v>445</v>
      </c>
      <c r="B12" s="151"/>
      <c r="C12" s="151"/>
      <c r="D12" s="151"/>
      <c r="E12" s="151"/>
      <c r="F12" s="151"/>
      <c r="G12" s="151"/>
      <c r="H12" s="151"/>
      <c r="I12" s="151"/>
    </row>
    <row r="13" ht="21.55" customHeight="1" spans="1:9">
      <c r="A13" s="139" t="s">
        <v>446</v>
      </c>
      <c r="B13" s="152"/>
      <c r="C13" s="152"/>
      <c r="D13" s="152"/>
      <c r="E13" s="152"/>
      <c r="F13" s="152"/>
      <c r="G13" s="152"/>
      <c r="H13" s="152"/>
      <c r="I13" s="152"/>
    </row>
    <row r="14" ht="14.25" customHeight="1" spans="1:9">
      <c r="A14" s="153"/>
      <c r="B14" s="153"/>
      <c r="C14" s="153"/>
      <c r="D14" s="153"/>
      <c r="E14" s="153"/>
      <c r="F14" s="153"/>
      <c r="G14" s="153"/>
      <c r="H14" s="153"/>
      <c r="I14" s="153"/>
    </row>
    <row r="15" ht="15.75" customHeight="1" spans="1:9">
      <c r="A15" s="154" t="s">
        <v>447</v>
      </c>
      <c r="B15" s="154"/>
      <c r="C15" s="154"/>
      <c r="D15" s="154"/>
      <c r="E15" s="154"/>
      <c r="F15" s="154"/>
      <c r="G15" s="154"/>
      <c r="H15" s="154"/>
      <c r="I15" s="154"/>
    </row>
    <row r="16" ht="15.75" customHeight="1" spans="1:9">
      <c r="A16" s="61" t="s">
        <v>495</v>
      </c>
      <c r="B16" s="61"/>
      <c r="C16" s="61"/>
      <c r="D16" s="61"/>
      <c r="E16" s="61"/>
      <c r="F16" s="61"/>
      <c r="G16" s="61"/>
      <c r="H16" s="61"/>
      <c r="I16" s="61"/>
    </row>
    <row r="17" ht="21.25" customHeight="1" spans="1:9">
      <c r="A17" s="155" t="s">
        <v>449</v>
      </c>
      <c r="B17" s="155"/>
      <c r="C17" s="156" t="s">
        <v>450</v>
      </c>
      <c r="D17" s="156"/>
      <c r="E17" s="156"/>
      <c r="F17" s="156"/>
      <c r="G17" s="157" t="s">
        <v>496</v>
      </c>
      <c r="H17" s="156" t="s">
        <v>455</v>
      </c>
      <c r="I17" s="173" t="s">
        <v>451</v>
      </c>
    </row>
    <row r="18" ht="17.45" customHeight="1" spans="1:9">
      <c r="A18" s="155"/>
      <c r="B18" s="155"/>
      <c r="C18" s="157" t="s">
        <v>452</v>
      </c>
      <c r="D18" s="157" t="s">
        <v>453</v>
      </c>
      <c r="E18" s="157" t="s">
        <v>454</v>
      </c>
      <c r="F18" s="157"/>
      <c r="G18" s="157"/>
      <c r="H18" s="156"/>
      <c r="I18" s="174"/>
    </row>
    <row r="19" ht="28.55" customHeight="1" spans="1:9">
      <c r="A19" s="158" t="s">
        <v>456</v>
      </c>
      <c r="B19" s="157" t="s">
        <v>457</v>
      </c>
      <c r="C19" s="159" t="s">
        <v>497</v>
      </c>
      <c r="D19" s="159" t="s">
        <v>498</v>
      </c>
      <c r="E19" s="160" t="s">
        <v>498</v>
      </c>
      <c r="F19" s="160"/>
      <c r="G19" s="138" t="s">
        <v>499</v>
      </c>
      <c r="H19" s="161" t="s">
        <v>9</v>
      </c>
      <c r="I19" s="175" t="s">
        <v>458</v>
      </c>
    </row>
    <row r="20" ht="21.6" customHeight="1" spans="1:9">
      <c r="A20" s="158"/>
      <c r="B20" s="157" t="s">
        <v>460</v>
      </c>
      <c r="C20" s="162" t="s">
        <v>500</v>
      </c>
      <c r="D20" s="162" t="s">
        <v>501</v>
      </c>
      <c r="E20" s="163" t="s">
        <v>502</v>
      </c>
      <c r="F20" s="163"/>
      <c r="G20" s="138"/>
      <c r="H20" s="164" t="s">
        <v>9</v>
      </c>
      <c r="I20" s="176" t="s">
        <v>461</v>
      </c>
    </row>
    <row r="21" ht="25.25" customHeight="1" spans="1:9">
      <c r="A21" s="158" t="s">
        <v>462</v>
      </c>
      <c r="B21" s="157" t="s">
        <v>457</v>
      </c>
      <c r="C21" s="162" t="s">
        <v>503</v>
      </c>
      <c r="D21" s="162" t="s">
        <v>504</v>
      </c>
      <c r="E21" s="163" t="s">
        <v>505</v>
      </c>
      <c r="F21" s="163"/>
      <c r="G21" s="138" t="s">
        <v>506</v>
      </c>
      <c r="H21" s="164" t="s">
        <v>9</v>
      </c>
      <c r="I21" s="176" t="s">
        <v>463</v>
      </c>
    </row>
    <row r="22" ht="26.1" customHeight="1" spans="1:9">
      <c r="A22" s="158"/>
      <c r="B22" s="157" t="s">
        <v>460</v>
      </c>
      <c r="C22" s="162" t="s">
        <v>507</v>
      </c>
      <c r="D22" s="162" t="s">
        <v>508</v>
      </c>
      <c r="E22" s="163" t="s">
        <v>509</v>
      </c>
      <c r="F22" s="163"/>
      <c r="G22" s="138"/>
      <c r="H22" s="164" t="s">
        <v>9</v>
      </c>
      <c r="I22" s="176" t="s">
        <v>464</v>
      </c>
    </row>
    <row r="23" ht="48.25" customHeight="1" spans="1:9">
      <c r="A23" s="158" t="s">
        <v>465</v>
      </c>
      <c r="B23" s="158" t="s">
        <v>457</v>
      </c>
      <c r="C23" s="162" t="s">
        <v>510</v>
      </c>
      <c r="D23" s="162" t="s">
        <v>511</v>
      </c>
      <c r="E23" s="163" t="s">
        <v>512</v>
      </c>
      <c r="F23" s="163"/>
      <c r="G23" s="138" t="s">
        <v>513</v>
      </c>
      <c r="H23" s="164" t="s">
        <v>9</v>
      </c>
      <c r="I23" s="176" t="s">
        <v>514</v>
      </c>
    </row>
    <row r="24" ht="47.6" customHeight="1" spans="1:9">
      <c r="A24" s="158"/>
      <c r="B24" s="157" t="s">
        <v>460</v>
      </c>
      <c r="C24" s="162" t="s">
        <v>515</v>
      </c>
      <c r="D24" s="162" t="s">
        <v>516</v>
      </c>
      <c r="E24" s="163" t="s">
        <v>517</v>
      </c>
      <c r="F24" s="163"/>
      <c r="G24" s="138"/>
      <c r="H24" s="164" t="s">
        <v>9</v>
      </c>
      <c r="I24" s="176" t="s">
        <v>518</v>
      </c>
    </row>
    <row r="25" ht="42.35" customHeight="1" spans="1:9">
      <c r="A25" s="158" t="s">
        <v>519</v>
      </c>
      <c r="B25" s="157" t="s">
        <v>457</v>
      </c>
      <c r="C25" s="165" t="s">
        <v>520</v>
      </c>
      <c r="D25" s="165" t="s">
        <v>521</v>
      </c>
      <c r="E25" s="163" t="s">
        <v>522</v>
      </c>
      <c r="F25" s="163"/>
      <c r="G25" s="138" t="s">
        <v>523</v>
      </c>
      <c r="H25" s="164" t="s">
        <v>9</v>
      </c>
      <c r="I25" s="176" t="s">
        <v>524</v>
      </c>
    </row>
    <row r="26" ht="39.25" customHeight="1" spans="1:9">
      <c r="A26" s="158"/>
      <c r="B26" s="157" t="s">
        <v>460</v>
      </c>
      <c r="C26" s="165" t="s">
        <v>525</v>
      </c>
      <c r="D26" s="165" t="s">
        <v>526</v>
      </c>
      <c r="E26" s="163" t="s">
        <v>527</v>
      </c>
      <c r="F26" s="163"/>
      <c r="G26" s="138"/>
      <c r="H26" s="164" t="s">
        <v>9</v>
      </c>
      <c r="I26" s="176" t="s">
        <v>528</v>
      </c>
    </row>
    <row r="27" ht="44.6" customHeight="1" spans="1:9">
      <c r="A27" s="158" t="s">
        <v>529</v>
      </c>
      <c r="B27" s="157" t="s">
        <v>457</v>
      </c>
      <c r="C27" s="165" t="s">
        <v>530</v>
      </c>
      <c r="D27" s="165" t="s">
        <v>531</v>
      </c>
      <c r="E27" s="163" t="s">
        <v>532</v>
      </c>
      <c r="F27" s="163"/>
      <c r="G27" s="138" t="s">
        <v>533</v>
      </c>
      <c r="H27" s="164" t="s">
        <v>9</v>
      </c>
      <c r="I27" s="176" t="s">
        <v>534</v>
      </c>
    </row>
    <row r="28" ht="46.75" customHeight="1" spans="1:9">
      <c r="A28" s="158"/>
      <c r="B28" s="157" t="s">
        <v>460</v>
      </c>
      <c r="C28" s="165" t="s">
        <v>535</v>
      </c>
      <c r="D28" s="165" t="s">
        <v>536</v>
      </c>
      <c r="E28" s="163" t="s">
        <v>537</v>
      </c>
      <c r="F28" s="163"/>
      <c r="G28" s="138"/>
      <c r="H28" s="164" t="s">
        <v>9</v>
      </c>
      <c r="I28" s="176" t="s">
        <v>538</v>
      </c>
    </row>
    <row r="29" ht="15.75" customHeight="1" spans="1:9">
      <c r="A29" s="24" t="s">
        <v>474</v>
      </c>
      <c r="B29" s="24"/>
      <c r="C29" s="24"/>
      <c r="D29" s="24"/>
      <c r="E29" s="24"/>
      <c r="F29" s="24"/>
      <c r="G29" s="24"/>
      <c r="H29" s="24"/>
      <c r="I29" s="24"/>
    </row>
    <row r="30" ht="15.75" customHeight="1" spans="1:9">
      <c r="A30" s="157" t="s">
        <v>449</v>
      </c>
      <c r="B30" s="157"/>
      <c r="C30" s="166" t="s">
        <v>450</v>
      </c>
      <c r="D30" s="167"/>
      <c r="E30" s="167"/>
      <c r="F30" s="168"/>
      <c r="G30" s="157" t="s">
        <v>496</v>
      </c>
      <c r="H30" s="169" t="s">
        <v>455</v>
      </c>
      <c r="I30" s="157" t="s">
        <v>451</v>
      </c>
    </row>
    <row r="31" ht="15.6" customHeight="1" spans="1:9">
      <c r="A31" s="157"/>
      <c r="B31" s="157"/>
      <c r="C31" s="166" t="s">
        <v>475</v>
      </c>
      <c r="D31" s="166" t="s">
        <v>476</v>
      </c>
      <c r="E31" s="166" t="s">
        <v>477</v>
      </c>
      <c r="F31" s="170" t="s">
        <v>539</v>
      </c>
      <c r="G31" s="157"/>
      <c r="H31" s="169"/>
      <c r="I31" s="157"/>
    </row>
    <row r="32" ht="44.6" customHeight="1" spans="1:9">
      <c r="A32" s="158" t="s">
        <v>540</v>
      </c>
      <c r="B32" s="157" t="s">
        <v>457</v>
      </c>
      <c r="C32" s="165" t="s">
        <v>541</v>
      </c>
      <c r="D32" s="165" t="s">
        <v>542</v>
      </c>
      <c r="E32" s="165" t="s">
        <v>543</v>
      </c>
      <c r="F32" s="171" t="s">
        <v>544</v>
      </c>
      <c r="G32" s="138" t="s">
        <v>545</v>
      </c>
      <c r="H32" s="52" t="s">
        <v>9</v>
      </c>
      <c r="I32" s="176" t="s">
        <v>546</v>
      </c>
    </row>
    <row r="33" ht="31.5" spans="1:9">
      <c r="A33" s="158"/>
      <c r="B33" s="157" t="s">
        <v>460</v>
      </c>
      <c r="C33" s="165" t="s">
        <v>547</v>
      </c>
      <c r="D33" s="165" t="s">
        <v>548</v>
      </c>
      <c r="E33" s="165" t="s">
        <v>549</v>
      </c>
      <c r="F33" s="171" t="s">
        <v>550</v>
      </c>
      <c r="G33" s="138"/>
      <c r="H33" s="52" t="s">
        <v>9</v>
      </c>
      <c r="I33" s="176" t="s">
        <v>551</v>
      </c>
    </row>
    <row r="34" ht="33.35" customHeight="1" spans="1:9">
      <c r="A34" s="158" t="s">
        <v>552</v>
      </c>
      <c r="B34" s="157" t="s">
        <v>457</v>
      </c>
      <c r="C34" s="165" t="s">
        <v>553</v>
      </c>
      <c r="D34" s="165" t="s">
        <v>554</v>
      </c>
      <c r="E34" s="165" t="s">
        <v>555</v>
      </c>
      <c r="F34" s="171" t="s">
        <v>556</v>
      </c>
      <c r="G34" s="138" t="s">
        <v>557</v>
      </c>
      <c r="H34" s="52" t="s">
        <v>9</v>
      </c>
      <c r="I34" s="176" t="s">
        <v>558</v>
      </c>
    </row>
    <row r="35" ht="31.5" spans="1:9">
      <c r="A35" s="158"/>
      <c r="B35" s="157" t="s">
        <v>460</v>
      </c>
      <c r="C35" s="165" t="s">
        <v>559</v>
      </c>
      <c r="D35" s="165" t="s">
        <v>560</v>
      </c>
      <c r="E35" s="165" t="s">
        <v>561</v>
      </c>
      <c r="F35" s="171" t="s">
        <v>562</v>
      </c>
      <c r="G35" s="138"/>
      <c r="H35" s="52" t="s">
        <v>9</v>
      </c>
      <c r="I35" s="176" t="s">
        <v>563</v>
      </c>
    </row>
    <row r="36" ht="26.25" customHeight="1" spans="1:9">
      <c r="A36" s="134" t="s">
        <v>485</v>
      </c>
      <c r="B36" s="134"/>
      <c r="C36" s="134"/>
      <c r="D36" s="134"/>
      <c r="E36" s="134"/>
      <c r="F36" s="134"/>
      <c r="G36" s="134"/>
      <c r="H36" s="134"/>
      <c r="I36" s="134"/>
    </row>
    <row r="37" ht="31.5" customHeight="1" spans="1:9">
      <c r="A37" s="139" t="s">
        <v>426</v>
      </c>
      <c r="B37" s="136" t="s">
        <v>489</v>
      </c>
      <c r="C37" s="136"/>
      <c r="D37" s="136"/>
      <c r="E37" s="136"/>
      <c r="F37" s="144" t="s">
        <v>427</v>
      </c>
      <c r="G37" s="138" t="s">
        <v>490</v>
      </c>
      <c r="H37" s="138"/>
      <c r="I37" s="138"/>
    </row>
    <row r="38" ht="31.5" customHeight="1" spans="1:9">
      <c r="A38" s="139" t="s">
        <v>428</v>
      </c>
      <c r="B38" s="140">
        <v>44832</v>
      </c>
      <c r="C38" s="140"/>
      <c r="D38" s="140"/>
      <c r="E38" s="140"/>
      <c r="F38" s="144" t="s">
        <v>429</v>
      </c>
      <c r="G38" s="142">
        <v>44832</v>
      </c>
      <c r="H38" s="142"/>
      <c r="I38" s="142"/>
    </row>
    <row r="39" ht="31.5" customHeight="1" spans="1:9">
      <c r="A39" s="139" t="s">
        <v>430</v>
      </c>
      <c r="B39" s="143" t="s">
        <v>491</v>
      </c>
      <c r="C39" s="143"/>
      <c r="D39" s="143"/>
      <c r="E39" s="143"/>
      <c r="F39" s="144" t="s">
        <v>431</v>
      </c>
      <c r="G39" s="145" t="s">
        <v>492</v>
      </c>
      <c r="H39" s="145"/>
      <c r="I39" s="145"/>
    </row>
    <row r="40" ht="31.5" customHeight="1" spans="1:9">
      <c r="A40" s="139" t="s">
        <v>432</v>
      </c>
      <c r="B40" s="147" t="s">
        <v>493</v>
      </c>
      <c r="C40" s="147"/>
      <c r="D40" s="147"/>
      <c r="E40" s="147"/>
      <c r="F40" s="144" t="s">
        <v>433</v>
      </c>
      <c r="G40" s="149"/>
      <c r="H40" s="149"/>
      <c r="I40" s="149"/>
    </row>
    <row r="41" ht="31.5" customHeight="1" spans="1:9">
      <c r="A41" s="139" t="s">
        <v>434</v>
      </c>
      <c r="B41" s="150" t="s">
        <v>435</v>
      </c>
      <c r="C41" s="150"/>
      <c r="D41" s="150"/>
      <c r="E41" s="150"/>
      <c r="F41" s="150"/>
      <c r="G41" s="150"/>
      <c r="H41" s="150"/>
      <c r="I41" s="150"/>
    </row>
    <row r="42" ht="47.25" customHeight="1" spans="1:9">
      <c r="A42" s="139" t="s">
        <v>436</v>
      </c>
      <c r="B42" s="150" t="s">
        <v>564</v>
      </c>
      <c r="C42" s="150"/>
      <c r="D42" s="150"/>
      <c r="E42" s="150"/>
      <c r="F42" s="150"/>
      <c r="G42" s="150"/>
      <c r="H42" s="150"/>
      <c r="I42" s="150"/>
    </row>
    <row r="43" ht="31.5" customHeight="1" spans="1:9">
      <c r="A43" s="139" t="s">
        <v>438</v>
      </c>
      <c r="B43" s="151"/>
      <c r="C43" s="151"/>
      <c r="D43" s="151"/>
      <c r="E43" s="151"/>
      <c r="F43" s="151"/>
      <c r="G43" s="151"/>
      <c r="H43" s="151"/>
      <c r="I43" s="151"/>
    </row>
    <row r="44" ht="47.25" customHeight="1" spans="1:9">
      <c r="A44" s="139" t="s">
        <v>439</v>
      </c>
      <c r="B44" s="150" t="s">
        <v>440</v>
      </c>
      <c r="C44" s="150"/>
      <c r="D44" s="150"/>
      <c r="E44" s="150"/>
      <c r="F44" s="150"/>
      <c r="G44" s="150"/>
      <c r="H44" s="150"/>
      <c r="I44" s="150"/>
    </row>
    <row r="45" ht="47.25" customHeight="1" spans="1:9">
      <c r="A45" s="139" t="s">
        <v>441</v>
      </c>
      <c r="B45" s="150" t="s">
        <v>442</v>
      </c>
      <c r="C45" s="150"/>
      <c r="D45" s="150"/>
      <c r="E45" s="150"/>
      <c r="F45" s="150"/>
      <c r="G45" s="150"/>
      <c r="H45" s="150"/>
      <c r="I45" s="150"/>
    </row>
    <row r="46" ht="31.5" customHeight="1" spans="1:9">
      <c r="A46" s="139" t="s">
        <v>443</v>
      </c>
      <c r="B46" s="150" t="s">
        <v>444</v>
      </c>
      <c r="C46" s="150"/>
      <c r="D46" s="150"/>
      <c r="E46" s="150"/>
      <c r="F46" s="150"/>
      <c r="G46" s="150"/>
      <c r="H46" s="150"/>
      <c r="I46" s="150"/>
    </row>
    <row r="47" ht="31.5" customHeight="1" spans="1:9">
      <c r="A47" s="139" t="s">
        <v>445</v>
      </c>
      <c r="B47" s="151"/>
      <c r="C47" s="151"/>
      <c r="D47" s="151"/>
      <c r="E47" s="151"/>
      <c r="F47" s="151"/>
      <c r="G47" s="151"/>
      <c r="H47" s="151"/>
      <c r="I47" s="151"/>
    </row>
    <row r="48" ht="21.55" customHeight="1" spans="1:9">
      <c r="A48" s="139" t="s">
        <v>446</v>
      </c>
      <c r="B48" s="152"/>
      <c r="C48" s="152"/>
      <c r="D48" s="152"/>
      <c r="E48" s="152"/>
      <c r="F48" s="152"/>
      <c r="G48" s="152"/>
      <c r="H48" s="152"/>
      <c r="I48" s="152"/>
    </row>
    <row r="49" ht="14.25" customHeight="1" spans="1:9">
      <c r="A49" s="153"/>
      <c r="B49" s="153"/>
      <c r="C49" s="153"/>
      <c r="D49" s="153"/>
      <c r="E49" s="153"/>
      <c r="F49" s="153"/>
      <c r="G49" s="153"/>
      <c r="H49" s="153"/>
      <c r="I49" s="153"/>
    </row>
    <row r="50" ht="15.75" customHeight="1" spans="1:9">
      <c r="A50" s="154" t="s">
        <v>447</v>
      </c>
      <c r="B50" s="154"/>
      <c r="C50" s="154"/>
      <c r="D50" s="154"/>
      <c r="E50" s="154"/>
      <c r="F50" s="154"/>
      <c r="G50" s="154"/>
      <c r="H50" s="154"/>
      <c r="I50" s="154"/>
    </row>
    <row r="51" ht="15.75" customHeight="1" spans="1:9">
      <c r="A51" s="61" t="s">
        <v>495</v>
      </c>
      <c r="B51" s="61"/>
      <c r="C51" s="61"/>
      <c r="D51" s="61"/>
      <c r="E51" s="61"/>
      <c r="F51" s="61"/>
      <c r="G51" s="61"/>
      <c r="H51" s="61"/>
      <c r="I51" s="61"/>
    </row>
    <row r="52" ht="28.25" customHeight="1" spans="1:9">
      <c r="A52" s="156" t="s">
        <v>449</v>
      </c>
      <c r="B52" s="156"/>
      <c r="C52" s="156" t="s">
        <v>450</v>
      </c>
      <c r="D52" s="156"/>
      <c r="E52" s="156"/>
      <c r="F52" s="156"/>
      <c r="G52" s="157" t="s">
        <v>496</v>
      </c>
      <c r="H52" s="172" t="s">
        <v>455</v>
      </c>
      <c r="I52" s="177" t="s">
        <v>451</v>
      </c>
    </row>
    <row r="53" ht="15.75" customHeight="1" spans="1:9">
      <c r="A53" s="156"/>
      <c r="B53" s="156"/>
      <c r="C53" s="157" t="s">
        <v>452</v>
      </c>
      <c r="D53" s="157" t="s">
        <v>453</v>
      </c>
      <c r="E53" s="157" t="s">
        <v>454</v>
      </c>
      <c r="F53" s="157"/>
      <c r="G53" s="157"/>
      <c r="H53" s="172"/>
      <c r="I53" s="178"/>
    </row>
    <row r="54" ht="29.05" customHeight="1" spans="1:9">
      <c r="A54" s="158" t="s">
        <v>456</v>
      </c>
      <c r="B54" s="157" t="s">
        <v>457</v>
      </c>
      <c r="C54" s="162" t="s">
        <v>565</v>
      </c>
      <c r="D54" s="162" t="s">
        <v>566</v>
      </c>
      <c r="E54" s="162" t="s">
        <v>567</v>
      </c>
      <c r="F54" s="162"/>
      <c r="G54" s="138" t="s">
        <v>499</v>
      </c>
      <c r="H54" s="52" t="s">
        <v>9</v>
      </c>
      <c r="I54" s="175" t="s">
        <v>458</v>
      </c>
    </row>
    <row r="55" ht="19.35" customHeight="1" spans="1:9">
      <c r="A55" s="158"/>
      <c r="B55" s="157" t="s">
        <v>460</v>
      </c>
      <c r="C55" s="162" t="s">
        <v>568</v>
      </c>
      <c r="D55" s="162" t="s">
        <v>569</v>
      </c>
      <c r="E55" s="162" t="s">
        <v>570</v>
      </c>
      <c r="F55" s="162"/>
      <c r="G55" s="138"/>
      <c r="H55" s="52" t="s">
        <v>9</v>
      </c>
      <c r="I55" s="176" t="s">
        <v>461</v>
      </c>
    </row>
    <row r="56" ht="23.1" customHeight="1" spans="1:9">
      <c r="A56" s="158" t="s">
        <v>462</v>
      </c>
      <c r="B56" s="157" t="s">
        <v>457</v>
      </c>
      <c r="C56" s="162" t="s">
        <v>571</v>
      </c>
      <c r="D56" s="162" t="s">
        <v>572</v>
      </c>
      <c r="E56" s="162" t="s">
        <v>573</v>
      </c>
      <c r="F56" s="162"/>
      <c r="G56" s="138" t="s">
        <v>506</v>
      </c>
      <c r="H56" s="52" t="s">
        <v>9</v>
      </c>
      <c r="I56" s="176" t="s">
        <v>463</v>
      </c>
    </row>
    <row r="57" ht="23.05" customHeight="1" spans="1:9">
      <c r="A57" s="158"/>
      <c r="B57" s="157" t="s">
        <v>460</v>
      </c>
      <c r="C57" s="165" t="s">
        <v>574</v>
      </c>
      <c r="D57" s="165" t="s">
        <v>575</v>
      </c>
      <c r="E57" s="162" t="s">
        <v>576</v>
      </c>
      <c r="F57" s="162"/>
      <c r="G57" s="138"/>
      <c r="H57" s="52" t="s">
        <v>9</v>
      </c>
      <c r="I57" s="176" t="s">
        <v>464</v>
      </c>
    </row>
    <row r="58" ht="41.5" customHeight="1" spans="1:9">
      <c r="A58" s="158" t="s">
        <v>465</v>
      </c>
      <c r="B58" s="158" t="s">
        <v>457</v>
      </c>
      <c r="C58" s="165" t="s">
        <v>577</v>
      </c>
      <c r="D58" s="165" t="s">
        <v>578</v>
      </c>
      <c r="E58" s="162" t="s">
        <v>579</v>
      </c>
      <c r="F58" s="162"/>
      <c r="G58" s="138" t="s">
        <v>513</v>
      </c>
      <c r="H58" s="52" t="s">
        <v>9</v>
      </c>
      <c r="I58" s="176" t="s">
        <v>514</v>
      </c>
    </row>
    <row r="59" ht="39.35" customHeight="1" spans="1:9">
      <c r="A59" s="158"/>
      <c r="B59" s="157" t="s">
        <v>460</v>
      </c>
      <c r="C59" s="165" t="s">
        <v>580</v>
      </c>
      <c r="D59" s="165" t="s">
        <v>581</v>
      </c>
      <c r="E59" s="162" t="s">
        <v>582</v>
      </c>
      <c r="F59" s="162"/>
      <c r="G59" s="138"/>
      <c r="H59" s="52" t="s">
        <v>9</v>
      </c>
      <c r="I59" s="176" t="s">
        <v>518</v>
      </c>
    </row>
    <row r="60" ht="43.55" customHeight="1" spans="1:9">
      <c r="A60" s="158" t="s">
        <v>519</v>
      </c>
      <c r="B60" s="157" t="s">
        <v>457</v>
      </c>
      <c r="C60" s="165" t="s">
        <v>583</v>
      </c>
      <c r="D60" s="165" t="s">
        <v>584</v>
      </c>
      <c r="E60" s="162" t="s">
        <v>585</v>
      </c>
      <c r="F60" s="162"/>
      <c r="G60" s="138" t="s">
        <v>523</v>
      </c>
      <c r="H60" s="52" t="s">
        <v>9</v>
      </c>
      <c r="I60" s="176" t="s">
        <v>524</v>
      </c>
    </row>
    <row r="61" ht="38.5" customHeight="1" spans="1:9">
      <c r="A61" s="158"/>
      <c r="B61" s="157" t="s">
        <v>460</v>
      </c>
      <c r="C61" s="165" t="s">
        <v>586</v>
      </c>
      <c r="D61" s="165" t="s">
        <v>587</v>
      </c>
      <c r="E61" s="162" t="s">
        <v>588</v>
      </c>
      <c r="F61" s="162"/>
      <c r="G61" s="138"/>
      <c r="H61" s="52" t="s">
        <v>9</v>
      </c>
      <c r="I61" s="176" t="s">
        <v>528</v>
      </c>
    </row>
    <row r="62" ht="42.35" customHeight="1" spans="1:9">
      <c r="A62" s="158" t="s">
        <v>589</v>
      </c>
      <c r="B62" s="157" t="s">
        <v>457</v>
      </c>
      <c r="C62" s="165" t="s">
        <v>535</v>
      </c>
      <c r="D62" s="165" t="s">
        <v>590</v>
      </c>
      <c r="E62" s="162" t="s">
        <v>591</v>
      </c>
      <c r="F62" s="162"/>
      <c r="G62" s="138" t="s">
        <v>533</v>
      </c>
      <c r="H62" s="52" t="s">
        <v>9</v>
      </c>
      <c r="I62" s="176" t="s">
        <v>534</v>
      </c>
    </row>
    <row r="63" ht="40" customHeight="1" spans="1:9">
      <c r="A63" s="158"/>
      <c r="B63" s="157" t="s">
        <v>460</v>
      </c>
      <c r="C63" s="165" t="s">
        <v>592</v>
      </c>
      <c r="D63" s="165" t="s">
        <v>593</v>
      </c>
      <c r="E63" s="162" t="s">
        <v>594</v>
      </c>
      <c r="F63" s="162"/>
      <c r="G63" s="138"/>
      <c r="H63" s="52" t="s">
        <v>9</v>
      </c>
      <c r="I63" s="176" t="s">
        <v>595</v>
      </c>
    </row>
    <row r="64" ht="15.75" customHeight="1" spans="1:9">
      <c r="A64" s="61" t="s">
        <v>474</v>
      </c>
      <c r="B64" s="61"/>
      <c r="C64" s="61"/>
      <c r="D64" s="61"/>
      <c r="E64" s="61"/>
      <c r="F64" s="61"/>
      <c r="G64" s="61"/>
      <c r="H64" s="61"/>
      <c r="I64" s="61"/>
    </row>
    <row r="65" ht="15.75" customHeight="1" spans="1:9">
      <c r="A65" s="157" t="s">
        <v>449</v>
      </c>
      <c r="B65" s="157"/>
      <c r="C65" s="166" t="s">
        <v>450</v>
      </c>
      <c r="D65" s="166"/>
      <c r="E65" s="166"/>
      <c r="F65" s="166"/>
      <c r="G65" s="157" t="s">
        <v>496</v>
      </c>
      <c r="H65" s="169" t="s">
        <v>455</v>
      </c>
      <c r="I65" s="157" t="s">
        <v>451</v>
      </c>
    </row>
    <row r="66" ht="22.35" customHeight="1" spans="1:9">
      <c r="A66" s="157"/>
      <c r="B66" s="157"/>
      <c r="C66" s="166" t="s">
        <v>475</v>
      </c>
      <c r="D66" s="166" t="s">
        <v>476</v>
      </c>
      <c r="E66" s="166" t="s">
        <v>477</v>
      </c>
      <c r="F66" s="170" t="s">
        <v>539</v>
      </c>
      <c r="G66" s="157"/>
      <c r="H66" s="169"/>
      <c r="I66" s="157"/>
    </row>
    <row r="67" ht="34.25" customHeight="1" spans="1:9">
      <c r="A67" s="158" t="s">
        <v>540</v>
      </c>
      <c r="B67" s="157" t="s">
        <v>457</v>
      </c>
      <c r="C67" s="165" t="s">
        <v>596</v>
      </c>
      <c r="D67" s="165" t="s">
        <v>544</v>
      </c>
      <c r="E67" s="165" t="s">
        <v>597</v>
      </c>
      <c r="F67" s="171" t="s">
        <v>598</v>
      </c>
      <c r="G67" s="138" t="s">
        <v>545</v>
      </c>
      <c r="H67" s="52" t="s">
        <v>9</v>
      </c>
      <c r="I67" s="176" t="s">
        <v>546</v>
      </c>
    </row>
    <row r="68" ht="31.5" spans="1:9">
      <c r="A68" s="158"/>
      <c r="B68" s="157" t="s">
        <v>460</v>
      </c>
      <c r="C68" s="165" t="s">
        <v>599</v>
      </c>
      <c r="D68" s="165" t="s">
        <v>600</v>
      </c>
      <c r="E68" s="165" t="s">
        <v>601</v>
      </c>
      <c r="F68" s="171" t="s">
        <v>602</v>
      </c>
      <c r="G68" s="138"/>
      <c r="H68" s="52" t="s">
        <v>9</v>
      </c>
      <c r="I68" s="176" t="s">
        <v>551</v>
      </c>
    </row>
    <row r="69" ht="38.6" customHeight="1" spans="1:9">
      <c r="A69" s="158" t="s">
        <v>552</v>
      </c>
      <c r="B69" s="157" t="s">
        <v>457</v>
      </c>
      <c r="C69" s="165" t="s">
        <v>603</v>
      </c>
      <c r="D69" s="165" t="s">
        <v>604</v>
      </c>
      <c r="E69" s="165" t="s">
        <v>605</v>
      </c>
      <c r="F69" s="171" t="s">
        <v>606</v>
      </c>
      <c r="G69" s="138" t="s">
        <v>557</v>
      </c>
      <c r="H69" s="52" t="s">
        <v>9</v>
      </c>
      <c r="I69" s="176" t="s">
        <v>558</v>
      </c>
    </row>
    <row r="70" ht="31.5" spans="1:9">
      <c r="A70" s="158"/>
      <c r="B70" s="157" t="s">
        <v>460</v>
      </c>
      <c r="C70" s="165" t="s">
        <v>607</v>
      </c>
      <c r="D70" s="165" t="s">
        <v>608</v>
      </c>
      <c r="E70" s="165" t="s">
        <v>609</v>
      </c>
      <c r="F70" s="171" t="s">
        <v>610</v>
      </c>
      <c r="G70" s="138"/>
      <c r="H70" s="52" t="s">
        <v>9</v>
      </c>
      <c r="I70" s="176" t="s">
        <v>563</v>
      </c>
    </row>
  </sheetData>
  <sheetProtection formatCells="0" insertHyperlinks="0" autoFilter="0"/>
  <mergeCells count="109">
    <mergeCell ref="A1:I1"/>
    <mergeCell ref="B2:E2"/>
    <mergeCell ref="G2:I2"/>
    <mergeCell ref="B3:E3"/>
    <mergeCell ref="G3:I3"/>
    <mergeCell ref="B4:E4"/>
    <mergeCell ref="G4:I4"/>
    <mergeCell ref="B5:E5"/>
    <mergeCell ref="G5:I5"/>
    <mergeCell ref="B6:I6"/>
    <mergeCell ref="B7:I7"/>
    <mergeCell ref="B8:I8"/>
    <mergeCell ref="B9:I9"/>
    <mergeCell ref="B10:I10"/>
    <mergeCell ref="B11:I11"/>
    <mergeCell ref="B12:I12"/>
    <mergeCell ref="B13:I13"/>
    <mergeCell ref="A14:I14"/>
    <mergeCell ref="A15:I15"/>
    <mergeCell ref="A16:I16"/>
    <mergeCell ref="C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A29:I29"/>
    <mergeCell ref="A36:I36"/>
    <mergeCell ref="B37:E37"/>
    <mergeCell ref="G37:I37"/>
    <mergeCell ref="B38:E38"/>
    <mergeCell ref="G38:I38"/>
    <mergeCell ref="B39:E39"/>
    <mergeCell ref="G39:I39"/>
    <mergeCell ref="B40:E40"/>
    <mergeCell ref="G40:I40"/>
    <mergeCell ref="B41:I41"/>
    <mergeCell ref="B42:I42"/>
    <mergeCell ref="B43:I43"/>
    <mergeCell ref="B44:I44"/>
    <mergeCell ref="B45:I45"/>
    <mergeCell ref="B46:I46"/>
    <mergeCell ref="B47:I47"/>
    <mergeCell ref="B48:I48"/>
    <mergeCell ref="A49:I49"/>
    <mergeCell ref="A50:I50"/>
    <mergeCell ref="A51:I51"/>
    <mergeCell ref="C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A64:I64"/>
    <mergeCell ref="C65:F65"/>
    <mergeCell ref="A19:A20"/>
    <mergeCell ref="A21:A22"/>
    <mergeCell ref="A23:A24"/>
    <mergeCell ref="A25:A26"/>
    <mergeCell ref="A27:A28"/>
    <mergeCell ref="A32:A33"/>
    <mergeCell ref="A34:A35"/>
    <mergeCell ref="A54:A55"/>
    <mergeCell ref="A56:A57"/>
    <mergeCell ref="A58:A59"/>
    <mergeCell ref="A60:A61"/>
    <mergeCell ref="A62:A63"/>
    <mergeCell ref="A67:A68"/>
    <mergeCell ref="A69:A70"/>
    <mergeCell ref="G17:G18"/>
    <mergeCell ref="G19:G20"/>
    <mergeCell ref="G21:G22"/>
    <mergeCell ref="G23:G24"/>
    <mergeCell ref="G25:G26"/>
    <mergeCell ref="G27:G28"/>
    <mergeCell ref="G30:G31"/>
    <mergeCell ref="G32:G33"/>
    <mergeCell ref="G34:G35"/>
    <mergeCell ref="G52:G53"/>
    <mergeCell ref="G54:G55"/>
    <mergeCell ref="G56:G57"/>
    <mergeCell ref="G58:G59"/>
    <mergeCell ref="G60:G61"/>
    <mergeCell ref="G62:G63"/>
    <mergeCell ref="G65:G66"/>
    <mergeCell ref="G67:G68"/>
    <mergeCell ref="G69:G70"/>
    <mergeCell ref="H17:H18"/>
    <mergeCell ref="H30:H31"/>
    <mergeCell ref="H52:H53"/>
    <mergeCell ref="H65:H66"/>
    <mergeCell ref="I30:I31"/>
    <mergeCell ref="I65:I66"/>
    <mergeCell ref="A17:B18"/>
    <mergeCell ref="A30:B31"/>
    <mergeCell ref="A52:B53"/>
    <mergeCell ref="A65:B6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36"/>
  <sheetViews>
    <sheetView workbookViewId="0">
      <selection activeCell="E43" sqref="E43"/>
    </sheetView>
  </sheetViews>
  <sheetFormatPr defaultColWidth="14" defaultRowHeight="12.75"/>
  <cols>
    <col min="1" max="1" width="1" customWidth="1"/>
    <col min="2" max="2" width="13" customWidth="1"/>
    <col min="3" max="4" width="14" customWidth="1"/>
    <col min="5" max="5" width="16.4285714285714" customWidth="1"/>
    <col min="6" max="6" width="18" customWidth="1"/>
    <col min="7" max="7" width="20" customWidth="1"/>
    <col min="8" max="8" width="35" customWidth="1"/>
    <col min="9" max="9" width="26" customWidth="1"/>
    <col min="10" max="11" width="13" customWidth="1"/>
    <col min="12" max="12" width="14" customWidth="1"/>
    <col min="13" max="13" width="10" customWidth="1"/>
  </cols>
  <sheetData>
    <row r="1" ht="29.1" customHeight="1" spans="2:12">
      <c r="B1" s="109" t="s">
        <v>611</v>
      </c>
      <c r="C1" s="110"/>
      <c r="D1" s="110"/>
      <c r="E1" s="110"/>
      <c r="F1" s="111"/>
      <c r="G1" s="112"/>
      <c r="H1" s="111"/>
      <c r="I1" s="110"/>
      <c r="J1" s="110"/>
      <c r="K1" s="110"/>
      <c r="L1" s="110"/>
    </row>
    <row r="2" ht="17.1" customHeight="1" spans="2:12">
      <c r="B2" s="83" t="s">
        <v>1</v>
      </c>
      <c r="C2" s="83"/>
      <c r="D2" s="113"/>
      <c r="E2" s="83"/>
      <c r="F2" s="114"/>
      <c r="G2" s="83"/>
      <c r="H2" s="114"/>
      <c r="I2" s="83"/>
      <c r="J2" s="83"/>
      <c r="K2" s="83"/>
      <c r="L2" s="83"/>
    </row>
    <row r="3" ht="17.1" customHeight="1" spans="2:12">
      <c r="B3" s="83" t="s">
        <v>2</v>
      </c>
      <c r="C3" s="83"/>
      <c r="D3" s="113"/>
      <c r="E3" s="83"/>
      <c r="F3" s="114"/>
      <c r="G3" s="83"/>
      <c r="H3" s="114"/>
      <c r="I3" s="83"/>
      <c r="J3" s="83"/>
      <c r="K3" s="83"/>
      <c r="L3" s="83"/>
    </row>
    <row r="4" ht="17.1" customHeight="1" spans="2:12">
      <c r="B4" s="83" t="s">
        <v>3</v>
      </c>
      <c r="C4" s="83"/>
      <c r="D4" s="113"/>
      <c r="E4" s="83"/>
      <c r="F4" s="114"/>
      <c r="G4" s="83"/>
      <c r="H4" s="114"/>
      <c r="I4" s="83"/>
      <c r="J4" s="83"/>
      <c r="K4" s="83"/>
      <c r="L4" s="83"/>
    </row>
    <row r="5" ht="17.1" customHeight="1" spans="2:12">
      <c r="B5" s="83" t="s">
        <v>4</v>
      </c>
      <c r="C5" s="83"/>
      <c r="D5" s="113"/>
      <c r="E5" s="83"/>
      <c r="F5" s="114"/>
      <c r="G5" s="83"/>
      <c r="H5" s="114"/>
      <c r="I5" s="83"/>
      <c r="J5" s="83"/>
      <c r="K5" s="83"/>
      <c r="L5" s="83"/>
    </row>
    <row r="6" ht="17.1" customHeight="1" spans="2:12">
      <c r="B6" s="83" t="s">
        <v>5</v>
      </c>
      <c r="C6" s="83"/>
      <c r="D6" s="113"/>
      <c r="E6" s="83"/>
      <c r="F6" s="114"/>
      <c r="G6" s="83"/>
      <c r="H6" s="114"/>
      <c r="I6" s="83"/>
      <c r="J6" s="83"/>
      <c r="K6" s="83"/>
      <c r="L6" s="83"/>
    </row>
    <row r="7" ht="17.1" customHeight="1" spans="2:12">
      <c r="B7" s="86" t="s">
        <v>6</v>
      </c>
      <c r="C7" s="86"/>
      <c r="D7" s="86" t="s">
        <v>7</v>
      </c>
      <c r="E7" s="86" t="s">
        <v>8</v>
      </c>
      <c r="F7" s="93" t="s">
        <v>9</v>
      </c>
      <c r="G7" s="88" t="s">
        <v>10</v>
      </c>
      <c r="H7" s="88" t="s">
        <v>11</v>
      </c>
      <c r="I7" s="88" t="s">
        <v>12</v>
      </c>
      <c r="J7" s="88" t="s">
        <v>13</v>
      </c>
      <c r="K7" s="129"/>
      <c r="L7" s="129"/>
    </row>
    <row r="8" ht="17.1" customHeight="1" spans="2:12">
      <c r="B8" s="86"/>
      <c r="C8" s="86"/>
      <c r="D8" s="89">
        <f>SUM(F8:J8)</f>
        <v>26</v>
      </c>
      <c r="E8" s="89">
        <f>SUM(F8:G8,I8)</f>
        <v>0</v>
      </c>
      <c r="F8" s="115">
        <f>COUNTIF(J11:J620,"Pass")</f>
        <v>0</v>
      </c>
      <c r="G8" s="89">
        <f>COUNTIF(J11:J620,"Fail")</f>
        <v>0</v>
      </c>
      <c r="H8" s="90">
        <f>COUNTIF(J11:J620,"Block")</f>
        <v>0</v>
      </c>
      <c r="I8" s="90">
        <f>COUNTIF(J11:J620,"NA")</f>
        <v>0</v>
      </c>
      <c r="J8" s="90">
        <f>COUNTIF(J11:J620,"NT")</f>
        <v>26</v>
      </c>
      <c r="K8" s="129"/>
      <c r="L8" s="129"/>
    </row>
    <row r="9" ht="24" customHeight="1" spans="2:12">
      <c r="B9" s="116" t="s">
        <v>612</v>
      </c>
      <c r="C9" s="85"/>
      <c r="D9" s="85"/>
      <c r="E9" s="85"/>
      <c r="F9" s="85"/>
      <c r="G9" s="85"/>
      <c r="H9" s="85"/>
      <c r="I9" s="85"/>
      <c r="J9" s="85"/>
      <c r="K9" s="85"/>
      <c r="L9" s="99"/>
    </row>
    <row r="10" ht="17.1" customHeight="1" spans="2:12">
      <c r="B10" s="93" t="s">
        <v>15</v>
      </c>
      <c r="C10" s="93" t="s">
        <v>16</v>
      </c>
      <c r="D10" s="93" t="s">
        <v>17</v>
      </c>
      <c r="E10" s="117" t="s">
        <v>18</v>
      </c>
      <c r="F10" s="93" t="s">
        <v>19</v>
      </c>
      <c r="G10" s="118" t="s">
        <v>20</v>
      </c>
      <c r="H10" s="93" t="s">
        <v>21</v>
      </c>
      <c r="I10" s="93" t="s">
        <v>22</v>
      </c>
      <c r="J10" s="93" t="s">
        <v>6</v>
      </c>
      <c r="K10" s="130" t="s">
        <v>23</v>
      </c>
      <c r="L10" s="104" t="s">
        <v>24</v>
      </c>
    </row>
    <row r="11" ht="45" customHeight="1" spans="2:12">
      <c r="B11" s="119" t="s">
        <v>613</v>
      </c>
      <c r="C11" s="119" t="s">
        <v>64</v>
      </c>
      <c r="D11" s="120" t="s">
        <v>27</v>
      </c>
      <c r="E11" s="121"/>
      <c r="F11" s="122" t="s">
        <v>614</v>
      </c>
      <c r="G11" s="122" t="s">
        <v>615</v>
      </c>
      <c r="H11" s="122" t="s">
        <v>616</v>
      </c>
      <c r="I11" s="122" t="s">
        <v>617</v>
      </c>
      <c r="J11" s="131" t="s">
        <v>13</v>
      </c>
      <c r="K11" s="132"/>
      <c r="L11" s="122" t="s">
        <v>617</v>
      </c>
    </row>
    <row r="12" ht="32.1" customHeight="1" spans="2:12">
      <c r="B12" s="119" t="s">
        <v>618</v>
      </c>
      <c r="C12" s="119" t="s">
        <v>64</v>
      </c>
      <c r="D12" s="120" t="s">
        <v>27</v>
      </c>
      <c r="E12" s="123"/>
      <c r="F12" s="122" t="s">
        <v>619</v>
      </c>
      <c r="G12" s="122" t="s">
        <v>615</v>
      </c>
      <c r="H12" s="122" t="s">
        <v>620</v>
      </c>
      <c r="I12" s="122" t="s">
        <v>621</v>
      </c>
      <c r="J12" s="131" t="s">
        <v>13</v>
      </c>
      <c r="K12" s="123"/>
      <c r="L12" s="122" t="s">
        <v>622</v>
      </c>
    </row>
    <row r="13" ht="33.75" spans="2:12">
      <c r="B13" s="119" t="s">
        <v>623</v>
      </c>
      <c r="C13" s="119" t="s">
        <v>64</v>
      </c>
      <c r="D13" s="120" t="s">
        <v>27</v>
      </c>
      <c r="E13" s="123"/>
      <c r="F13" s="122" t="s">
        <v>624</v>
      </c>
      <c r="G13" s="122" t="s">
        <v>615</v>
      </c>
      <c r="H13" s="122" t="s">
        <v>625</v>
      </c>
      <c r="I13" s="122" t="s">
        <v>626</v>
      </c>
      <c r="J13" s="131" t="s">
        <v>13</v>
      </c>
      <c r="K13" s="123"/>
      <c r="L13" s="122" t="s">
        <v>627</v>
      </c>
    </row>
    <row r="14" ht="22.5" spans="2:12">
      <c r="B14" s="124" t="s">
        <v>628</v>
      </c>
      <c r="C14" s="124" t="s">
        <v>64</v>
      </c>
      <c r="D14" s="125" t="s">
        <v>27</v>
      </c>
      <c r="E14" s="126"/>
      <c r="F14" s="127" t="s">
        <v>629</v>
      </c>
      <c r="G14" s="127" t="s">
        <v>630</v>
      </c>
      <c r="H14" s="127" t="s">
        <v>631</v>
      </c>
      <c r="I14" s="127" t="s">
        <v>632</v>
      </c>
      <c r="J14" s="133" t="s">
        <v>13</v>
      </c>
      <c r="K14" s="126"/>
      <c r="L14" s="127" t="s">
        <v>633</v>
      </c>
    </row>
    <row r="15" ht="22.5" spans="2:12">
      <c r="B15" s="124" t="s">
        <v>634</v>
      </c>
      <c r="C15" s="124" t="s">
        <v>64</v>
      </c>
      <c r="D15" s="125" t="s">
        <v>27</v>
      </c>
      <c r="E15" s="126"/>
      <c r="F15" s="127" t="s">
        <v>635</v>
      </c>
      <c r="G15" s="127" t="s">
        <v>636</v>
      </c>
      <c r="H15" s="127" t="s">
        <v>637</v>
      </c>
      <c r="I15" s="127" t="s">
        <v>638</v>
      </c>
      <c r="J15" s="133" t="s">
        <v>13</v>
      </c>
      <c r="K15" s="126"/>
      <c r="L15" s="127" t="s">
        <v>633</v>
      </c>
    </row>
    <row r="16" ht="33.75" spans="2:12">
      <c r="B16" s="124" t="s">
        <v>639</v>
      </c>
      <c r="C16" s="124" t="s">
        <v>64</v>
      </c>
      <c r="D16" s="125" t="s">
        <v>27</v>
      </c>
      <c r="E16" s="126"/>
      <c r="F16" s="127" t="s">
        <v>640</v>
      </c>
      <c r="G16" s="127" t="s">
        <v>615</v>
      </c>
      <c r="H16" s="127" t="s">
        <v>641</v>
      </c>
      <c r="I16" s="127" t="s">
        <v>642</v>
      </c>
      <c r="J16" s="133" t="s">
        <v>13</v>
      </c>
      <c r="K16" s="126"/>
      <c r="L16" s="127" t="s">
        <v>643</v>
      </c>
    </row>
    <row r="17" ht="33.95" customHeight="1" spans="2:12">
      <c r="B17" s="119" t="s">
        <v>644</v>
      </c>
      <c r="C17" s="119" t="s">
        <v>64</v>
      </c>
      <c r="D17" s="120" t="s">
        <v>27</v>
      </c>
      <c r="E17" s="128" t="s">
        <v>645</v>
      </c>
      <c r="F17" s="122" t="s">
        <v>646</v>
      </c>
      <c r="G17" s="122" t="s">
        <v>615</v>
      </c>
      <c r="H17" s="122" t="s">
        <v>647</v>
      </c>
      <c r="I17" s="122" t="s">
        <v>648</v>
      </c>
      <c r="J17" s="131" t="s">
        <v>13</v>
      </c>
      <c r="K17" s="123"/>
      <c r="L17" s="122" t="s">
        <v>649</v>
      </c>
    </row>
    <row r="18" ht="33.95" customHeight="1" spans="2:12">
      <c r="B18" s="119" t="s">
        <v>650</v>
      </c>
      <c r="C18" s="119" t="s">
        <v>64</v>
      </c>
      <c r="D18" s="120" t="s">
        <v>27</v>
      </c>
      <c r="E18" s="128"/>
      <c r="F18" s="122" t="s">
        <v>651</v>
      </c>
      <c r="G18" s="122" t="s">
        <v>615</v>
      </c>
      <c r="H18" s="122" t="s">
        <v>652</v>
      </c>
      <c r="I18" s="122" t="s">
        <v>653</v>
      </c>
      <c r="J18" s="131" t="s">
        <v>13</v>
      </c>
      <c r="K18" s="123"/>
      <c r="L18" s="122"/>
    </row>
    <row r="19" ht="33.95" customHeight="1" spans="2:12">
      <c r="B19" s="119" t="s">
        <v>654</v>
      </c>
      <c r="C19" s="119" t="s">
        <v>64</v>
      </c>
      <c r="D19" s="120" t="s">
        <v>27</v>
      </c>
      <c r="E19" s="128"/>
      <c r="F19" s="122" t="s">
        <v>655</v>
      </c>
      <c r="G19" s="122" t="s">
        <v>656</v>
      </c>
      <c r="H19" s="122" t="s">
        <v>657</v>
      </c>
      <c r="I19" s="122" t="s">
        <v>658</v>
      </c>
      <c r="J19" s="131" t="s">
        <v>13</v>
      </c>
      <c r="K19" s="123"/>
      <c r="L19" s="122"/>
    </row>
    <row r="20" ht="33.95" customHeight="1" spans="2:12">
      <c r="B20" s="119" t="s">
        <v>659</v>
      </c>
      <c r="C20" s="119" t="s">
        <v>64</v>
      </c>
      <c r="D20" s="120" t="s">
        <v>27</v>
      </c>
      <c r="E20" s="128"/>
      <c r="F20" s="122" t="s">
        <v>660</v>
      </c>
      <c r="G20" s="122" t="s">
        <v>656</v>
      </c>
      <c r="H20" s="122" t="s">
        <v>661</v>
      </c>
      <c r="I20" s="122" t="s">
        <v>662</v>
      </c>
      <c r="J20" s="131" t="s">
        <v>13</v>
      </c>
      <c r="K20" s="123"/>
      <c r="L20" s="122"/>
    </row>
    <row r="21" ht="33.95" customHeight="1" spans="2:12">
      <c r="B21" s="119" t="s">
        <v>663</v>
      </c>
      <c r="C21" s="119" t="s">
        <v>64</v>
      </c>
      <c r="D21" s="120" t="s">
        <v>27</v>
      </c>
      <c r="E21" s="128"/>
      <c r="F21" s="122" t="s">
        <v>664</v>
      </c>
      <c r="G21" s="122" t="s">
        <v>656</v>
      </c>
      <c r="H21" s="122" t="s">
        <v>665</v>
      </c>
      <c r="I21" s="122" t="s">
        <v>666</v>
      </c>
      <c r="J21" s="131" t="s">
        <v>13</v>
      </c>
      <c r="K21" s="123"/>
      <c r="L21" s="122"/>
    </row>
    <row r="22" ht="33.95" customHeight="1" spans="2:12">
      <c r="B22" s="119" t="s">
        <v>667</v>
      </c>
      <c r="C22" s="119" t="s">
        <v>64</v>
      </c>
      <c r="D22" s="120" t="s">
        <v>27</v>
      </c>
      <c r="E22" s="128"/>
      <c r="F22" s="122" t="s">
        <v>668</v>
      </c>
      <c r="G22" s="122" t="s">
        <v>656</v>
      </c>
      <c r="H22" s="122" t="s">
        <v>669</v>
      </c>
      <c r="I22" s="122" t="s">
        <v>670</v>
      </c>
      <c r="J22" s="131" t="s">
        <v>13</v>
      </c>
      <c r="K22" s="123"/>
      <c r="L22" s="122"/>
    </row>
    <row r="23" ht="36.95" customHeight="1" spans="2:12">
      <c r="B23" s="119" t="s">
        <v>671</v>
      </c>
      <c r="C23" s="119" t="s">
        <v>64</v>
      </c>
      <c r="D23" s="120" t="s">
        <v>27</v>
      </c>
      <c r="E23" s="128"/>
      <c r="F23" s="122" t="s">
        <v>672</v>
      </c>
      <c r="G23" s="122" t="s">
        <v>656</v>
      </c>
      <c r="H23" s="122" t="s">
        <v>673</v>
      </c>
      <c r="I23" s="122" t="s">
        <v>674</v>
      </c>
      <c r="J23" s="131" t="s">
        <v>13</v>
      </c>
      <c r="K23" s="123"/>
      <c r="L23" s="122"/>
    </row>
    <row r="24" ht="33.95" customHeight="1" spans="2:12">
      <c r="B24" s="119" t="s">
        <v>675</v>
      </c>
      <c r="C24" s="119" t="s">
        <v>64</v>
      </c>
      <c r="D24" s="120" t="s">
        <v>27</v>
      </c>
      <c r="E24" s="128"/>
      <c r="F24" s="122" t="s">
        <v>676</v>
      </c>
      <c r="G24" s="122" t="s">
        <v>656</v>
      </c>
      <c r="H24" s="122" t="s">
        <v>677</v>
      </c>
      <c r="I24" s="122" t="s">
        <v>678</v>
      </c>
      <c r="J24" s="131" t="s">
        <v>13</v>
      </c>
      <c r="K24" s="123"/>
      <c r="L24" s="122"/>
    </row>
    <row r="25" ht="33.95" customHeight="1" spans="2:12">
      <c r="B25" s="119" t="s">
        <v>679</v>
      </c>
      <c r="C25" s="119" t="s">
        <v>64</v>
      </c>
      <c r="D25" s="120" t="s">
        <v>27</v>
      </c>
      <c r="E25" s="128"/>
      <c r="F25" s="122" t="s">
        <v>680</v>
      </c>
      <c r="G25" s="122" t="s">
        <v>656</v>
      </c>
      <c r="H25" s="122" t="s">
        <v>681</v>
      </c>
      <c r="I25" s="122" t="s">
        <v>682</v>
      </c>
      <c r="J25" s="131" t="s">
        <v>13</v>
      </c>
      <c r="K25" s="123"/>
      <c r="L25" s="122"/>
    </row>
    <row r="26" ht="33.95" customHeight="1" spans="2:12">
      <c r="B26" s="119" t="s">
        <v>683</v>
      </c>
      <c r="C26" s="119" t="s">
        <v>64</v>
      </c>
      <c r="D26" s="120" t="s">
        <v>27</v>
      </c>
      <c r="E26" s="128"/>
      <c r="F26" s="122" t="s">
        <v>684</v>
      </c>
      <c r="G26" s="122" t="s">
        <v>656</v>
      </c>
      <c r="H26" s="122" t="s">
        <v>685</v>
      </c>
      <c r="I26" s="122" t="s">
        <v>686</v>
      </c>
      <c r="J26" s="131" t="s">
        <v>13</v>
      </c>
      <c r="K26" s="123"/>
      <c r="L26" s="122"/>
    </row>
    <row r="27" ht="33.95" customHeight="1" spans="2:12">
      <c r="B27" s="119" t="s">
        <v>687</v>
      </c>
      <c r="C27" s="119" t="s">
        <v>64</v>
      </c>
      <c r="D27" s="120" t="s">
        <v>27</v>
      </c>
      <c r="E27" s="128"/>
      <c r="F27" s="122" t="s">
        <v>688</v>
      </c>
      <c r="G27" s="122" t="s">
        <v>656</v>
      </c>
      <c r="H27" s="122" t="s">
        <v>689</v>
      </c>
      <c r="I27" s="122" t="s">
        <v>690</v>
      </c>
      <c r="J27" s="131" t="s">
        <v>13</v>
      </c>
      <c r="K27" s="123"/>
      <c r="L27" s="122"/>
    </row>
    <row r="28" ht="33.95" customHeight="1" spans="2:12">
      <c r="B28" s="119" t="s">
        <v>691</v>
      </c>
      <c r="C28" s="119" t="s">
        <v>64</v>
      </c>
      <c r="D28" s="120" t="s">
        <v>27</v>
      </c>
      <c r="E28" s="128"/>
      <c r="F28" s="122" t="s">
        <v>692</v>
      </c>
      <c r="G28" s="122" t="s">
        <v>656</v>
      </c>
      <c r="H28" s="122" t="s">
        <v>693</v>
      </c>
      <c r="I28" s="122" t="s">
        <v>694</v>
      </c>
      <c r="J28" s="131" t="s">
        <v>13</v>
      </c>
      <c r="K28" s="123"/>
      <c r="L28" s="122"/>
    </row>
    <row r="29" ht="33.95" customHeight="1" spans="2:12">
      <c r="B29" s="119" t="s">
        <v>695</v>
      </c>
      <c r="C29" s="119" t="s">
        <v>64</v>
      </c>
      <c r="D29" s="120" t="s">
        <v>27</v>
      </c>
      <c r="E29" s="128"/>
      <c r="F29" s="122" t="s">
        <v>696</v>
      </c>
      <c r="G29" s="122" t="s">
        <v>656</v>
      </c>
      <c r="H29" s="122" t="s">
        <v>697</v>
      </c>
      <c r="I29" s="122" t="s">
        <v>698</v>
      </c>
      <c r="J29" s="131" t="s">
        <v>13</v>
      </c>
      <c r="K29" s="123"/>
      <c r="L29" s="122"/>
    </row>
    <row r="30" ht="33.95" customHeight="1" spans="2:12">
      <c r="B30" s="119" t="s">
        <v>699</v>
      </c>
      <c r="C30" s="119" t="s">
        <v>64</v>
      </c>
      <c r="D30" s="120" t="s">
        <v>27</v>
      </c>
      <c r="E30" s="128"/>
      <c r="F30" s="122" t="s">
        <v>700</v>
      </c>
      <c r="G30" s="122" t="s">
        <v>701</v>
      </c>
      <c r="H30" s="122" t="s">
        <v>702</v>
      </c>
      <c r="I30" s="122" t="s">
        <v>703</v>
      </c>
      <c r="J30" s="131" t="s">
        <v>13</v>
      </c>
      <c r="K30" s="123"/>
      <c r="L30" s="122"/>
    </row>
    <row r="31" ht="33.75" spans="2:12">
      <c r="B31" s="119" t="s">
        <v>704</v>
      </c>
      <c r="C31" s="119" t="s">
        <v>64</v>
      </c>
      <c r="D31" s="120" t="s">
        <v>27</v>
      </c>
      <c r="E31" s="128"/>
      <c r="F31" s="122" t="s">
        <v>705</v>
      </c>
      <c r="G31" s="122" t="s">
        <v>706</v>
      </c>
      <c r="H31" s="122" t="s">
        <v>702</v>
      </c>
      <c r="I31" s="122" t="s">
        <v>707</v>
      </c>
      <c r="J31" s="131" t="s">
        <v>13</v>
      </c>
      <c r="K31" s="123"/>
      <c r="L31" s="122"/>
    </row>
    <row r="32" spans="2:12">
      <c r="B32" s="119" t="s">
        <v>708</v>
      </c>
      <c r="C32" s="119" t="s">
        <v>64</v>
      </c>
      <c r="D32" s="120" t="s">
        <v>27</v>
      </c>
      <c r="E32" s="123"/>
      <c r="F32" s="122" t="s">
        <v>709</v>
      </c>
      <c r="G32" s="122" t="s">
        <v>710</v>
      </c>
      <c r="H32" s="122" t="s">
        <v>711</v>
      </c>
      <c r="I32" s="122" t="s">
        <v>712</v>
      </c>
      <c r="J32" s="131" t="s">
        <v>13</v>
      </c>
      <c r="K32" s="123"/>
      <c r="L32" s="122"/>
    </row>
    <row r="33" ht="22.5" spans="2:12">
      <c r="B33" s="119" t="s">
        <v>713</v>
      </c>
      <c r="C33" s="119" t="s">
        <v>64</v>
      </c>
      <c r="D33" s="120" t="s">
        <v>27</v>
      </c>
      <c r="E33" s="122" t="s">
        <v>714</v>
      </c>
      <c r="F33" s="122" t="s">
        <v>715</v>
      </c>
      <c r="G33" s="122" t="s">
        <v>716</v>
      </c>
      <c r="H33" s="122" t="s">
        <v>717</v>
      </c>
      <c r="I33" s="122" t="s">
        <v>718</v>
      </c>
      <c r="J33" s="131" t="s">
        <v>13</v>
      </c>
      <c r="K33" s="123"/>
      <c r="L33" s="122" t="s">
        <v>719</v>
      </c>
    </row>
    <row r="34" ht="22.5" spans="2:12">
      <c r="B34" s="119" t="s">
        <v>720</v>
      </c>
      <c r="C34" s="119" t="s">
        <v>64</v>
      </c>
      <c r="D34" s="120" t="s">
        <v>27</v>
      </c>
      <c r="E34" s="122"/>
      <c r="F34" s="122" t="s">
        <v>721</v>
      </c>
      <c r="G34" s="122" t="s">
        <v>716</v>
      </c>
      <c r="H34" s="122" t="s">
        <v>722</v>
      </c>
      <c r="I34" s="122" t="s">
        <v>723</v>
      </c>
      <c r="J34" s="131" t="s">
        <v>13</v>
      </c>
      <c r="K34" s="123"/>
      <c r="L34" s="122" t="s">
        <v>724</v>
      </c>
    </row>
    <row r="35" ht="22.5" spans="2:12">
      <c r="B35" s="119" t="s">
        <v>725</v>
      </c>
      <c r="C35" s="119" t="s">
        <v>64</v>
      </c>
      <c r="D35" s="120" t="s">
        <v>27</v>
      </c>
      <c r="E35" s="122"/>
      <c r="F35" s="122" t="s">
        <v>726</v>
      </c>
      <c r="G35" s="122" t="s">
        <v>716</v>
      </c>
      <c r="H35" s="122" t="s">
        <v>727</v>
      </c>
      <c r="I35" s="122" t="s">
        <v>728</v>
      </c>
      <c r="J35" s="131" t="s">
        <v>13</v>
      </c>
      <c r="K35" s="123"/>
      <c r="L35" s="122"/>
    </row>
    <row r="36" ht="56.25" spans="2:12">
      <c r="B36" s="119" t="s">
        <v>729</v>
      </c>
      <c r="C36" s="119" t="s">
        <v>64</v>
      </c>
      <c r="D36" s="120" t="s">
        <v>27</v>
      </c>
      <c r="E36" s="123"/>
      <c r="F36" s="122" t="s">
        <v>730</v>
      </c>
      <c r="G36" s="122" t="s">
        <v>615</v>
      </c>
      <c r="H36" s="122" t="s">
        <v>731</v>
      </c>
      <c r="I36" s="122" t="s">
        <v>732</v>
      </c>
      <c r="J36" s="131" t="s">
        <v>13</v>
      </c>
      <c r="K36" s="123"/>
      <c r="L36" s="122" t="s">
        <v>733</v>
      </c>
    </row>
  </sheetData>
  <sheetProtection formatCells="0" insertHyperlinks="0" autoFilter="0"/>
  <mergeCells count="16">
    <mergeCell ref="B1:L1"/>
    <mergeCell ref="B2:C2"/>
    <mergeCell ref="D2:L2"/>
    <mergeCell ref="B3:C3"/>
    <mergeCell ref="D3:L3"/>
    <mergeCell ref="B4:C4"/>
    <mergeCell ref="D4:L4"/>
    <mergeCell ref="B5:C5"/>
    <mergeCell ref="D5:L5"/>
    <mergeCell ref="B6:C6"/>
    <mergeCell ref="D6:L6"/>
    <mergeCell ref="B9:L9"/>
    <mergeCell ref="E17:E31"/>
    <mergeCell ref="E33:E35"/>
    <mergeCell ref="B7:C8"/>
    <mergeCell ref="K7:L8"/>
  </mergeCells>
  <conditionalFormatting sqref="J10">
    <cfRule type="expression" dxfId="0" priority="59" stopIfTrue="1">
      <formula>NOT(ISERROR(SEARCH("Pass",J10)))</formula>
    </cfRule>
    <cfRule type="expression" dxfId="1" priority="60" stopIfTrue="1">
      <formula>NOT(ISERROR(SEARCH("Pass",J10)))</formula>
    </cfRule>
    <cfRule type="expression" dxfId="2" priority="61" stopIfTrue="1">
      <formula>NOT(ISERROR(SEARCH("Pass",J10)))</formula>
    </cfRule>
  </conditionalFormatting>
  <conditionalFormatting sqref="I11">
    <cfRule type="cellIs" dxfId="3" priority="50" stopIfTrue="1" operator="equal">
      <formula>"NA"</formula>
    </cfRule>
    <cfRule type="cellIs" dxfId="4" priority="51" stopIfTrue="1" operator="equal">
      <formula>"Pass"</formula>
    </cfRule>
    <cfRule type="cellIs" dxfId="5" priority="52" stopIfTrue="1" operator="equal">
      <formula>"Fail"</formula>
    </cfRule>
  </conditionalFormatting>
  <conditionalFormatting sqref="K11">
    <cfRule type="expression" dxfId="1" priority="56" stopIfTrue="1">
      <formula>NOT(ISERROR(SEARCH("Pass",K11)))</formula>
    </cfRule>
    <cfRule type="expression" dxfId="2" priority="57" stopIfTrue="1">
      <formula>NOT(ISERROR(SEARCH("Pass",K11)))</formula>
    </cfRule>
    <cfRule type="expression" dxfId="8" priority="58" stopIfTrue="1">
      <formula>NOT(ISERROR(SEARCH("Block",K11)))</formula>
    </cfRule>
  </conditionalFormatting>
  <conditionalFormatting sqref="J17:J31">
    <cfRule type="cellIs" dxfId="3" priority="1" stopIfTrue="1" operator="equal">
      <formula>"NA"</formula>
    </cfRule>
    <cfRule type="cellIs" dxfId="4" priority="2" stopIfTrue="1" operator="equal">
      <formula>"Pass"</formula>
    </cfRule>
    <cfRule type="cellIs" dxfId="5" priority="3" stopIfTrue="1" operator="equal">
      <formula>"Fail"</formula>
    </cfRule>
  </conditionalFormatting>
  <conditionalFormatting sqref="J11:J16 J32:J36">
    <cfRule type="cellIs" dxfId="3" priority="46" stopIfTrue="1" operator="equal">
      <formula>"NA"</formula>
    </cfRule>
    <cfRule type="cellIs" dxfId="4" priority="47" stopIfTrue="1" operator="equal">
      <formula>"Pass"</formula>
    </cfRule>
    <cfRule type="cellIs" dxfId="5" priority="48" stopIfTrue="1" operator="equal">
      <formula>"Fail"</formula>
    </cfRule>
  </conditionalFormatting>
  <dataValidations count="1">
    <dataValidation type="list" allowBlank="1" showErrorMessage="1" sqref="J11:J36">
      <formula1>"Pass,Fail,Block,NT,NA"</formula1>
    </dataValidation>
  </dataValidations>
  <pageMargins left="0.75" right="0.75" top="1" bottom="1" header="0.5" footer="0.5"/>
  <pageSetup paperSize="256" orientation="portrait" horizontalDpi="203" verticalDpi="20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opLeftCell="A12" workbookViewId="0">
      <selection activeCell="H13" sqref="H13"/>
    </sheetView>
  </sheetViews>
  <sheetFormatPr defaultColWidth="14" defaultRowHeight="12.75"/>
  <cols>
    <col min="1" max="1" width="4" customWidth="1"/>
    <col min="2" max="2" width="11" customWidth="1"/>
    <col min="3" max="3" width="13" customWidth="1"/>
    <col min="4" max="5" width="10" customWidth="1"/>
    <col min="6" max="6" width="28" customWidth="1"/>
    <col min="7" max="7" width="20" customWidth="1"/>
    <col min="8" max="8" width="43" customWidth="1"/>
    <col min="9" max="9" width="39" customWidth="1"/>
    <col min="10" max="10" width="12" customWidth="1"/>
    <col min="11" max="11" width="23" customWidth="1"/>
    <col min="12" max="12" width="18" customWidth="1"/>
    <col min="13" max="20" width="10" customWidth="1"/>
  </cols>
  <sheetData>
    <row r="1" ht="15" customHeight="1"/>
    <row r="2" ht="21.95" customHeight="1" spans="1:12">
      <c r="A2" s="80"/>
      <c r="B2" s="81" t="s">
        <v>734</v>
      </c>
      <c r="C2" s="82"/>
      <c r="D2" s="82"/>
      <c r="E2" s="82"/>
      <c r="F2" s="82"/>
      <c r="G2" s="82"/>
      <c r="H2" s="82"/>
      <c r="I2" s="82"/>
      <c r="J2" s="82"/>
      <c r="K2" s="82"/>
      <c r="L2" s="98"/>
    </row>
    <row r="3" ht="12.95" customHeight="1" spans="2:12">
      <c r="B3" s="83" t="s">
        <v>1</v>
      </c>
      <c r="C3" s="83"/>
      <c r="D3" s="84"/>
      <c r="E3" s="85"/>
      <c r="F3" s="85"/>
      <c r="G3" s="85"/>
      <c r="H3" s="85"/>
      <c r="I3" s="85"/>
      <c r="J3" s="85"/>
      <c r="K3" s="85"/>
      <c r="L3" s="99"/>
    </row>
    <row r="4" ht="12.95" customHeight="1" spans="2:12">
      <c r="B4" s="83" t="s">
        <v>2</v>
      </c>
      <c r="C4" s="83"/>
      <c r="D4" s="84"/>
      <c r="E4" s="85"/>
      <c r="F4" s="85"/>
      <c r="G4" s="85"/>
      <c r="H4" s="85"/>
      <c r="I4" s="85"/>
      <c r="J4" s="85"/>
      <c r="K4" s="85"/>
      <c r="L4" s="99"/>
    </row>
    <row r="5" ht="12.95" customHeight="1" spans="2:12">
      <c r="B5" s="83" t="s">
        <v>3</v>
      </c>
      <c r="C5" s="83"/>
      <c r="D5" s="84"/>
      <c r="E5" s="85"/>
      <c r="F5" s="85"/>
      <c r="G5" s="85"/>
      <c r="H5" s="85"/>
      <c r="I5" s="85"/>
      <c r="J5" s="85"/>
      <c r="K5" s="85"/>
      <c r="L5" s="99"/>
    </row>
    <row r="6" ht="12.95" customHeight="1" spans="2:12">
      <c r="B6" s="83" t="s">
        <v>4</v>
      </c>
      <c r="C6" s="83"/>
      <c r="D6" s="84"/>
      <c r="E6" s="85"/>
      <c r="F6" s="85"/>
      <c r="G6" s="85"/>
      <c r="H6" s="85"/>
      <c r="I6" s="85"/>
      <c r="J6" s="85"/>
      <c r="K6" s="85"/>
      <c r="L6" s="99"/>
    </row>
    <row r="7" ht="12.95" customHeight="1" spans="2:12">
      <c r="B7" s="83" t="s">
        <v>5</v>
      </c>
      <c r="C7" s="83"/>
      <c r="D7" s="84"/>
      <c r="E7" s="85"/>
      <c r="F7" s="85"/>
      <c r="G7" s="85"/>
      <c r="H7" s="85"/>
      <c r="I7" s="85"/>
      <c r="J7" s="85"/>
      <c r="K7" s="85"/>
      <c r="L7" s="99"/>
    </row>
    <row r="8" ht="12.95" customHeight="1" spans="2:12">
      <c r="B8" s="86" t="s">
        <v>6</v>
      </c>
      <c r="C8" s="86"/>
      <c r="D8" s="87" t="s">
        <v>7</v>
      </c>
      <c r="E8" s="87" t="s">
        <v>8</v>
      </c>
      <c r="F8" s="86" t="s">
        <v>9</v>
      </c>
      <c r="G8" s="88" t="s">
        <v>10</v>
      </c>
      <c r="H8" s="88" t="s">
        <v>11</v>
      </c>
      <c r="I8" s="88" t="s">
        <v>12</v>
      </c>
      <c r="J8" s="88" t="s">
        <v>13</v>
      </c>
      <c r="K8" s="100"/>
      <c r="L8" s="101"/>
    </row>
    <row r="9" ht="12.95" customHeight="1" spans="2:12">
      <c r="B9" s="86"/>
      <c r="C9" s="86"/>
      <c r="D9" s="89">
        <f>SUM(F9:J9)</f>
        <v>4</v>
      </c>
      <c r="E9" s="89">
        <f>SUM(F9:G9,I9)</f>
        <v>0</v>
      </c>
      <c r="F9" s="89">
        <f>COUNTIF(J12:J817,"Pass")</f>
        <v>0</v>
      </c>
      <c r="G9" s="89">
        <f>COUNTIF(J12:J817,"Fail")</f>
        <v>0</v>
      </c>
      <c r="H9" s="90">
        <f>COUNTIF(J12:J817,"Block")</f>
        <v>0</v>
      </c>
      <c r="I9" s="90">
        <f>COUNTIF(J12:J817,"NA")</f>
        <v>0</v>
      </c>
      <c r="J9" s="90">
        <f>COUNTIF(J12:J817,"NT")</f>
        <v>4</v>
      </c>
      <c r="K9" s="102"/>
      <c r="L9" s="103"/>
    </row>
    <row r="10" ht="12.95" customHeight="1" spans="2:12">
      <c r="B10" s="91" t="s">
        <v>735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ht="12.95" customHeight="1" spans="2:12">
      <c r="B11" s="93" t="s">
        <v>15</v>
      </c>
      <c r="C11" s="93" t="s">
        <v>16</v>
      </c>
      <c r="D11" s="94" t="s">
        <v>17</v>
      </c>
      <c r="E11" s="94" t="s">
        <v>18</v>
      </c>
      <c r="F11" s="94" t="s">
        <v>19</v>
      </c>
      <c r="G11" s="93" t="s">
        <v>20</v>
      </c>
      <c r="H11" s="93" t="s">
        <v>21</v>
      </c>
      <c r="I11" s="93" t="s">
        <v>22</v>
      </c>
      <c r="J11" s="93" t="s">
        <v>6</v>
      </c>
      <c r="K11" s="104" t="s">
        <v>23</v>
      </c>
      <c r="L11" s="104" t="s">
        <v>24</v>
      </c>
    </row>
    <row r="12" ht="152.1" customHeight="1" spans="2:12">
      <c r="B12" s="95" t="s">
        <v>736</v>
      </c>
      <c r="C12" s="96" t="s">
        <v>26</v>
      </c>
      <c r="D12" s="96" t="s">
        <v>27</v>
      </c>
      <c r="E12" s="96" t="s">
        <v>737</v>
      </c>
      <c r="F12" s="96" t="s">
        <v>738</v>
      </c>
      <c r="G12" s="95" t="s">
        <v>739</v>
      </c>
      <c r="H12" s="97" t="s">
        <v>740</v>
      </c>
      <c r="I12" s="97" t="s">
        <v>741</v>
      </c>
      <c r="J12" s="105" t="s">
        <v>13</v>
      </c>
      <c r="K12" s="106"/>
      <c r="L12" s="107" t="s">
        <v>742</v>
      </c>
    </row>
    <row r="13" ht="126.95" customHeight="1" spans="2:12">
      <c r="B13" s="95" t="s">
        <v>743</v>
      </c>
      <c r="C13" s="96" t="s">
        <v>26</v>
      </c>
      <c r="D13" s="96" t="s">
        <v>744</v>
      </c>
      <c r="E13" s="96" t="s">
        <v>737</v>
      </c>
      <c r="F13" s="96" t="s">
        <v>745</v>
      </c>
      <c r="G13" s="95" t="s">
        <v>739</v>
      </c>
      <c r="H13" s="97" t="s">
        <v>746</v>
      </c>
      <c r="I13" s="97" t="s">
        <v>741</v>
      </c>
      <c r="J13" s="105" t="s">
        <v>13</v>
      </c>
      <c r="K13" s="108"/>
      <c r="L13" s="108"/>
    </row>
    <row r="14" ht="89.1" customHeight="1" spans="2:12">
      <c r="B14" s="95" t="s">
        <v>747</v>
      </c>
      <c r="C14" s="96" t="s">
        <v>26</v>
      </c>
      <c r="D14" s="96" t="s">
        <v>744</v>
      </c>
      <c r="E14" s="96" t="s">
        <v>737</v>
      </c>
      <c r="F14" s="96" t="s">
        <v>748</v>
      </c>
      <c r="G14" s="95" t="s">
        <v>749</v>
      </c>
      <c r="H14" s="97" t="s">
        <v>750</v>
      </c>
      <c r="I14" s="97" t="s">
        <v>741</v>
      </c>
      <c r="J14" s="105" t="s">
        <v>13</v>
      </c>
      <c r="K14" s="108"/>
      <c r="L14" s="108"/>
    </row>
    <row r="15" ht="89.1" customHeight="1" spans="2:12">
      <c r="B15" s="95" t="s">
        <v>751</v>
      </c>
      <c r="C15" s="96" t="s">
        <v>26</v>
      </c>
      <c r="D15" s="96" t="s">
        <v>744</v>
      </c>
      <c r="E15" s="96" t="s">
        <v>737</v>
      </c>
      <c r="F15" s="96" t="s">
        <v>752</v>
      </c>
      <c r="G15" s="95" t="s">
        <v>753</v>
      </c>
      <c r="H15" s="97" t="s">
        <v>754</v>
      </c>
      <c r="I15" s="97" t="s">
        <v>741</v>
      </c>
      <c r="J15" s="105" t="s">
        <v>13</v>
      </c>
      <c r="K15" s="108"/>
      <c r="L15" s="108"/>
    </row>
    <row r="16" ht="12.95" customHeight="1"/>
    <row r="17" ht="12.95" customHeight="1"/>
    <row r="18" ht="12.95" customHeight="1"/>
    <row r="19" ht="12.95" customHeight="1"/>
    <row r="20" ht="12.95" customHeight="1"/>
  </sheetData>
  <sheetProtection formatCells="0" insertHyperlinks="0" autoFilter="0"/>
  <mergeCells count="14">
    <mergeCell ref="B2:L2"/>
    <mergeCell ref="B3:C3"/>
    <mergeCell ref="D3:L3"/>
    <mergeCell ref="B4:C4"/>
    <mergeCell ref="D4:L4"/>
    <mergeCell ref="B5:C5"/>
    <mergeCell ref="D5:L5"/>
    <mergeCell ref="B6:C6"/>
    <mergeCell ref="D6:L6"/>
    <mergeCell ref="B7:C7"/>
    <mergeCell ref="D7:L7"/>
    <mergeCell ref="B10:L10"/>
    <mergeCell ref="B8:C9"/>
    <mergeCell ref="K8:L9"/>
  </mergeCells>
  <conditionalFormatting sqref="J11">
    <cfRule type="expression" dxfId="0" priority="11" stopIfTrue="1">
      <formula>NOT(ISERROR(SEARCH("Pass",J11)))</formula>
    </cfRule>
    <cfRule type="expression" dxfId="1" priority="12" stopIfTrue="1">
      <formula>NOT(ISERROR(SEARCH("Pass",J11)))</formula>
    </cfRule>
    <cfRule type="expression" dxfId="2" priority="13" stopIfTrue="1">
      <formula>NOT(ISERROR(SEARCH("Pass",J11)))</formula>
    </cfRule>
  </conditionalFormatting>
  <conditionalFormatting sqref="J12">
    <cfRule type="cellIs" dxfId="3" priority="8" stopIfTrue="1" operator="equal">
      <formula>"NA"</formula>
    </cfRule>
    <cfRule type="cellIs" dxfId="4" priority="9" stopIfTrue="1" operator="equal">
      <formula>"Pass"</formula>
    </cfRule>
    <cfRule type="cellIs" dxfId="5" priority="10" stopIfTrue="1" operator="equal">
      <formula>"Fail"</formula>
    </cfRule>
  </conditionalFormatting>
  <conditionalFormatting sqref="J13">
    <cfRule type="cellIs" dxfId="3" priority="5" stopIfTrue="1" operator="equal">
      <formula>"NA"</formula>
    </cfRule>
    <cfRule type="cellIs" dxfId="4" priority="6" stopIfTrue="1" operator="equal">
      <formula>"Pass"</formula>
    </cfRule>
    <cfRule type="cellIs" dxfId="5" priority="7" stopIfTrue="1" operator="equal">
      <formula>"Fail"</formula>
    </cfRule>
  </conditionalFormatting>
  <conditionalFormatting sqref="J14:J15">
    <cfRule type="cellIs" dxfId="3" priority="2" stopIfTrue="1" operator="equal">
      <formula>"NA"</formula>
    </cfRule>
    <cfRule type="cellIs" dxfId="4" priority="3" stopIfTrue="1" operator="equal">
      <formula>"Pass"</formula>
    </cfRule>
    <cfRule type="cellIs" dxfId="5" priority="4" stopIfTrue="1" operator="equal">
      <formula>"Fail"</formula>
    </cfRule>
  </conditionalFormatting>
  <dataValidations count="1">
    <dataValidation type="list" allowBlank="1" showErrorMessage="1" sqref="J12:J15">
      <formula1>"Pass,Fail,Block,NT,NA"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Q30"/>
  <sheetViews>
    <sheetView workbookViewId="0">
      <selection activeCell="Q12" sqref="Q12"/>
    </sheetView>
  </sheetViews>
  <sheetFormatPr defaultColWidth="9" defaultRowHeight="12.75"/>
  <cols>
    <col min="2" max="2" width="11.1428571428571" customWidth="1"/>
    <col min="3" max="3" width="13.7142857142857" customWidth="1"/>
  </cols>
  <sheetData>
    <row r="2" ht="32.1" customHeight="1" spans="2:16">
      <c r="B2" s="74" t="s">
        <v>755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ht="32.1" customHeight="1" spans="2:16">
      <c r="B3" s="75" t="s">
        <v>756</v>
      </c>
      <c r="C3" s="75" t="s">
        <v>757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ht="32.1" customHeight="1" spans="2:16">
      <c r="B4" s="75" t="s">
        <v>758</v>
      </c>
      <c r="C4" s="76">
        <v>44770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ht="32.1" customHeight="1" spans="2:16">
      <c r="B5" s="75" t="s">
        <v>759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ht="91.5" customHeight="1" spans="2:17">
      <c r="B6" s="77" t="s">
        <v>760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9"/>
    </row>
    <row r="7" ht="32.1" customHeight="1" spans="2:16">
      <c r="B7" s="75" t="s">
        <v>761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ht="297" customHeight="1" spans="2:16">
      <c r="B8" s="77" t="s">
        <v>762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</row>
    <row r="9" ht="32.1" customHeight="1"/>
    <row r="10" ht="32.1" customHeight="1"/>
    <row r="11" ht="32.1" customHeight="1"/>
    <row r="12" ht="32.1" customHeight="1"/>
    <row r="13" ht="32.1" customHeight="1"/>
    <row r="14" ht="32.1" customHeight="1"/>
    <row r="15" ht="32.1" customHeight="1"/>
    <row r="16" ht="32.1" customHeight="1"/>
    <row r="17" ht="32.1" customHeight="1"/>
    <row r="18" ht="32.1" customHeight="1"/>
    <row r="19" ht="32.1" customHeight="1"/>
    <row r="20" ht="32.1" customHeight="1"/>
    <row r="21" ht="32.1" customHeight="1"/>
    <row r="22" ht="32.1" customHeight="1"/>
    <row r="23" ht="32.1" customHeight="1"/>
    <row r="24" ht="32.1" customHeight="1"/>
    <row r="25" ht="32.1" customHeight="1"/>
    <row r="26" ht="32.1" customHeight="1"/>
    <row r="27" ht="32.1" customHeight="1"/>
    <row r="28" ht="32.1" customHeight="1"/>
    <row r="29" ht="32.1" customHeight="1"/>
    <row r="30" ht="32.1" customHeight="1"/>
  </sheetData>
  <sheetProtection formatCells="0" insertHyperlinks="0" autoFilter="0"/>
  <mergeCells count="7">
    <mergeCell ref="B2:P2"/>
    <mergeCell ref="C3:P3"/>
    <mergeCell ref="C4:P4"/>
    <mergeCell ref="B5:P5"/>
    <mergeCell ref="B6:P6"/>
    <mergeCell ref="B7:P7"/>
    <mergeCell ref="B8:P8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"/>
  <sheetViews>
    <sheetView tabSelected="1" zoomScale="85" zoomScaleNormal="85" topLeftCell="A54" workbookViewId="0">
      <selection activeCell="D65" sqref="D65"/>
    </sheetView>
  </sheetViews>
  <sheetFormatPr defaultColWidth="9.14285714285714" defaultRowHeight="12.75"/>
  <cols>
    <col min="1" max="1" width="33.4285714285714" customWidth="1"/>
    <col min="2" max="2" width="11.7142857142857" customWidth="1"/>
    <col min="3" max="3" width="16.5714285714286" customWidth="1"/>
    <col min="4" max="4" width="17.4285714285714" customWidth="1"/>
    <col min="5" max="5" width="13.5714285714286" customWidth="1"/>
    <col min="6" max="6" width="17" customWidth="1"/>
    <col min="7" max="7" width="7.42857142857143" customWidth="1"/>
    <col min="8" max="8" width="29.2857142857143" customWidth="1"/>
  </cols>
  <sheetData>
    <row r="1" ht="26.25" spans="1:8">
      <c r="A1" s="1" t="s">
        <v>425</v>
      </c>
      <c r="B1" s="2"/>
      <c r="C1" s="2"/>
      <c r="D1" s="2"/>
      <c r="E1" s="2"/>
      <c r="F1" s="3"/>
      <c r="G1" s="2"/>
      <c r="H1" s="4"/>
    </row>
    <row r="2" ht="15.75" hidden="1" spans="1:8">
      <c r="A2" s="5" t="s">
        <v>426</v>
      </c>
      <c r="B2" s="6"/>
      <c r="C2" s="6"/>
      <c r="D2" s="6"/>
      <c r="E2" s="6"/>
      <c r="F2" s="7" t="s">
        <v>427</v>
      </c>
      <c r="G2" s="8"/>
      <c r="H2" s="9"/>
    </row>
    <row r="3" ht="15.75" hidden="1" spans="1:8">
      <c r="A3" s="5" t="s">
        <v>428</v>
      </c>
      <c r="B3" s="10"/>
      <c r="C3" s="10"/>
      <c r="D3" s="10"/>
      <c r="E3" s="10"/>
      <c r="F3" s="7" t="s">
        <v>429</v>
      </c>
      <c r="G3" s="8"/>
      <c r="H3" s="9"/>
    </row>
    <row r="4" ht="15.75" hidden="1" spans="1:8">
      <c r="A4" s="5" t="s">
        <v>430</v>
      </c>
      <c r="B4" s="11"/>
      <c r="C4" s="11"/>
      <c r="D4" s="11"/>
      <c r="E4" s="11"/>
      <c r="F4" s="7" t="s">
        <v>431</v>
      </c>
      <c r="G4" s="8"/>
      <c r="H4" s="9"/>
    </row>
    <row r="5" ht="15.75" hidden="1" spans="1:8">
      <c r="A5" s="5" t="s">
        <v>432</v>
      </c>
      <c r="B5" s="12"/>
      <c r="C5" s="12"/>
      <c r="D5" s="12"/>
      <c r="E5" s="12"/>
      <c r="F5" s="7" t="s">
        <v>433</v>
      </c>
      <c r="G5" s="8"/>
      <c r="H5" s="9"/>
    </row>
    <row r="6" ht="15.75" hidden="1" spans="1:8">
      <c r="A6" s="5" t="s">
        <v>434</v>
      </c>
      <c r="B6" s="13" t="s">
        <v>435</v>
      </c>
      <c r="C6" s="13"/>
      <c r="D6" s="13"/>
      <c r="E6" s="13"/>
      <c r="F6" s="13"/>
      <c r="G6" s="13"/>
      <c r="H6" s="13"/>
    </row>
    <row r="7" ht="15.75" hidden="1" spans="1:8">
      <c r="A7" s="5" t="s">
        <v>436</v>
      </c>
      <c r="B7" s="13" t="s">
        <v>763</v>
      </c>
      <c r="C7" s="13"/>
      <c r="D7" s="13"/>
      <c r="E7" s="13"/>
      <c r="F7" s="13"/>
      <c r="G7" s="13"/>
      <c r="H7" s="13"/>
    </row>
    <row r="8" ht="15.75" hidden="1" spans="1:8">
      <c r="A8" s="5" t="s">
        <v>438</v>
      </c>
      <c r="B8" s="13"/>
      <c r="C8" s="13"/>
      <c r="D8" s="13"/>
      <c r="E8" s="13"/>
      <c r="F8" s="13"/>
      <c r="G8" s="13"/>
      <c r="H8" s="13"/>
    </row>
    <row r="9" ht="15.75" hidden="1" spans="1:8">
      <c r="A9" s="5" t="s">
        <v>439</v>
      </c>
      <c r="B9" s="13" t="s">
        <v>440</v>
      </c>
      <c r="C9" s="13"/>
      <c r="D9" s="13"/>
      <c r="E9" s="13"/>
      <c r="F9" s="13"/>
      <c r="G9" s="13"/>
      <c r="H9" s="13"/>
    </row>
    <row r="10" ht="15.75" hidden="1" spans="1:8">
      <c r="A10" s="5" t="s">
        <v>441</v>
      </c>
      <c r="B10" s="13" t="s">
        <v>442</v>
      </c>
      <c r="C10" s="13"/>
      <c r="D10" s="13"/>
      <c r="E10" s="13"/>
      <c r="F10" s="13"/>
      <c r="G10" s="13"/>
      <c r="H10" s="13"/>
    </row>
    <row r="11" ht="15.75" hidden="1" spans="1:8">
      <c r="A11" s="5" t="s">
        <v>443</v>
      </c>
      <c r="B11" s="13" t="s">
        <v>444</v>
      </c>
      <c r="C11" s="13"/>
      <c r="D11" s="13"/>
      <c r="E11" s="13"/>
      <c r="F11" s="13"/>
      <c r="G11" s="13"/>
      <c r="H11" s="13"/>
    </row>
    <row r="12" ht="15.75" hidden="1" spans="1:8">
      <c r="A12" s="5" t="s">
        <v>445</v>
      </c>
      <c r="B12" s="13"/>
      <c r="C12" s="13"/>
      <c r="D12" s="13"/>
      <c r="E12" s="13"/>
      <c r="F12" s="13"/>
      <c r="G12" s="13"/>
      <c r="H12" s="13"/>
    </row>
    <row r="13" ht="15.75" hidden="1" spans="1:8">
      <c r="A13" s="5" t="s">
        <v>446</v>
      </c>
      <c r="B13" s="14"/>
      <c r="C13" s="15"/>
      <c r="D13" s="15"/>
      <c r="E13" s="15"/>
      <c r="F13" s="15"/>
      <c r="G13" s="16"/>
      <c r="H13" s="17"/>
    </row>
    <row r="14" ht="15" hidden="1" spans="1:8">
      <c r="A14" s="18"/>
      <c r="B14" s="18"/>
      <c r="C14" s="18"/>
      <c r="D14" s="18"/>
      <c r="E14" s="18"/>
      <c r="F14" s="19"/>
      <c r="G14" s="20"/>
      <c r="H14" s="18"/>
    </row>
    <row r="15" ht="15.75" hidden="1" spans="1:8">
      <c r="A15" s="21" t="s">
        <v>447</v>
      </c>
      <c r="B15" s="22"/>
      <c r="C15" s="22"/>
      <c r="D15" s="22"/>
      <c r="E15" s="22"/>
      <c r="F15" s="22"/>
      <c r="G15" s="23"/>
      <c r="H15" s="22"/>
    </row>
    <row r="16" ht="15.75" spans="1:8">
      <c r="A16" s="24" t="s">
        <v>448</v>
      </c>
      <c r="B16" s="25"/>
      <c r="C16" s="25"/>
      <c r="D16" s="25"/>
      <c r="E16" s="25"/>
      <c r="F16" s="26"/>
      <c r="G16" s="27"/>
      <c r="H16" s="28"/>
    </row>
    <row r="17" ht="15.75" spans="1:8">
      <c r="A17" s="29" t="s">
        <v>449</v>
      </c>
      <c r="B17" s="30"/>
      <c r="C17" s="31" t="s">
        <v>450</v>
      </c>
      <c r="D17" s="31"/>
      <c r="E17" s="31"/>
      <c r="F17" s="32"/>
      <c r="G17" s="33"/>
      <c r="H17" s="34" t="s">
        <v>451</v>
      </c>
    </row>
    <row r="18" ht="15.75" spans="1:8">
      <c r="A18" s="35"/>
      <c r="B18" s="36"/>
      <c r="C18" s="31" t="s">
        <v>452</v>
      </c>
      <c r="D18" s="31" t="s">
        <v>453</v>
      </c>
      <c r="E18" s="37" t="s">
        <v>454</v>
      </c>
      <c r="F18" s="38"/>
      <c r="G18" s="31" t="s">
        <v>455</v>
      </c>
      <c r="H18" s="39"/>
    </row>
    <row r="19" ht="15.75" spans="1:8">
      <c r="A19" s="32" t="s">
        <v>456</v>
      </c>
      <c r="B19" s="31" t="s">
        <v>457</v>
      </c>
      <c r="C19" s="40">
        <v>7.07</v>
      </c>
      <c r="D19" s="40">
        <v>7.04</v>
      </c>
      <c r="E19" s="41">
        <v>6.81</v>
      </c>
      <c r="F19" s="42"/>
      <c r="G19" s="43"/>
      <c r="H19" s="39" t="s">
        <v>458</v>
      </c>
    </row>
    <row r="20" ht="15.75" spans="1:8">
      <c r="A20" s="32"/>
      <c r="B20" s="31" t="s">
        <v>460</v>
      </c>
      <c r="C20" s="40">
        <v>4.95</v>
      </c>
      <c r="D20" s="40">
        <v>4.94</v>
      </c>
      <c r="E20" s="41">
        <v>5.06</v>
      </c>
      <c r="F20" s="42"/>
      <c r="G20" s="43"/>
      <c r="H20" s="34" t="s">
        <v>461</v>
      </c>
    </row>
    <row r="21" ht="15.75" spans="1:8">
      <c r="A21" s="32" t="s">
        <v>462</v>
      </c>
      <c r="B21" s="31" t="s">
        <v>457</v>
      </c>
      <c r="C21" s="40">
        <v>24.5</v>
      </c>
      <c r="D21" s="40">
        <v>24.4</v>
      </c>
      <c r="E21" s="41">
        <v>24.2</v>
      </c>
      <c r="F21" s="42"/>
      <c r="G21" s="43"/>
      <c r="H21" s="34" t="s">
        <v>463</v>
      </c>
    </row>
    <row r="22" ht="15.75" spans="1:8">
      <c r="A22" s="32"/>
      <c r="B22" s="31" t="s">
        <v>460</v>
      </c>
      <c r="C22" s="40">
        <v>27.21</v>
      </c>
      <c r="D22" s="40">
        <v>27.1</v>
      </c>
      <c r="E22" s="41">
        <v>27</v>
      </c>
      <c r="F22" s="42"/>
      <c r="G22" s="43"/>
      <c r="H22" s="34" t="s">
        <v>464</v>
      </c>
    </row>
    <row r="23" ht="31.5" spans="1:8">
      <c r="A23" s="32" t="s">
        <v>465</v>
      </c>
      <c r="B23" s="32" t="s">
        <v>457</v>
      </c>
      <c r="C23" s="40">
        <v>56.4</v>
      </c>
      <c r="D23" s="40">
        <v>57.2</v>
      </c>
      <c r="E23" s="41">
        <v>56.4</v>
      </c>
      <c r="F23" s="42"/>
      <c r="G23" s="43"/>
      <c r="H23" s="34" t="s">
        <v>466</v>
      </c>
    </row>
    <row r="24" ht="31.5" spans="1:8">
      <c r="A24" s="32"/>
      <c r="B24" s="31" t="s">
        <v>460</v>
      </c>
      <c r="C24" s="40">
        <v>54.5</v>
      </c>
      <c r="D24" s="40">
        <v>58.7</v>
      </c>
      <c r="E24" s="41">
        <v>57.8</v>
      </c>
      <c r="F24" s="42"/>
      <c r="G24" s="43"/>
      <c r="H24" s="34" t="s">
        <v>467</v>
      </c>
    </row>
    <row r="25" ht="31.5" spans="1:8">
      <c r="A25" s="32" t="s">
        <v>468</v>
      </c>
      <c r="B25" s="31" t="s">
        <v>457</v>
      </c>
      <c r="C25" s="40">
        <v>111</v>
      </c>
      <c r="D25" s="40">
        <v>106</v>
      </c>
      <c r="E25" s="41">
        <v>109</v>
      </c>
      <c r="F25" s="42"/>
      <c r="G25" s="43"/>
      <c r="H25" s="34" t="s">
        <v>469</v>
      </c>
    </row>
    <row r="26" ht="31.5" spans="1:8">
      <c r="A26" s="32"/>
      <c r="B26" s="31" t="s">
        <v>460</v>
      </c>
      <c r="C26" s="40">
        <v>111</v>
      </c>
      <c r="D26" s="40">
        <v>112</v>
      </c>
      <c r="E26" s="41">
        <v>111</v>
      </c>
      <c r="F26" s="42"/>
      <c r="G26" s="43"/>
      <c r="H26" s="34" t="s">
        <v>470</v>
      </c>
    </row>
    <row r="27" ht="31.5" spans="1:8">
      <c r="A27" s="32" t="s">
        <v>471</v>
      </c>
      <c r="B27" s="31" t="s">
        <v>457</v>
      </c>
      <c r="C27" s="40">
        <v>178</v>
      </c>
      <c r="D27" s="40">
        <v>200</v>
      </c>
      <c r="E27" s="41">
        <v>197</v>
      </c>
      <c r="F27" s="42"/>
      <c r="G27" s="43"/>
      <c r="H27" s="34" t="s">
        <v>472</v>
      </c>
    </row>
    <row r="28" ht="31.5" spans="1:8">
      <c r="A28" s="32"/>
      <c r="B28" s="31" t="s">
        <v>460</v>
      </c>
      <c r="C28" s="40">
        <v>155</v>
      </c>
      <c r="D28" s="44">
        <v>106</v>
      </c>
      <c r="E28" s="45">
        <v>215</v>
      </c>
      <c r="F28" s="46"/>
      <c r="G28" s="43"/>
      <c r="H28" s="34" t="s">
        <v>473</v>
      </c>
    </row>
    <row r="29" ht="15.75" spans="1:8">
      <c r="A29" s="24" t="s">
        <v>474</v>
      </c>
      <c r="B29" s="25"/>
      <c r="C29" s="25"/>
      <c r="D29" s="25"/>
      <c r="E29" s="25"/>
      <c r="F29" s="26"/>
      <c r="G29" s="25"/>
      <c r="H29" s="25"/>
    </row>
    <row r="30" ht="15.75" spans="1:8">
      <c r="A30" s="29" t="s">
        <v>449</v>
      </c>
      <c r="B30" s="30"/>
      <c r="C30" s="47" t="s">
        <v>450</v>
      </c>
      <c r="D30" s="47"/>
      <c r="E30" s="47"/>
      <c r="F30" s="34"/>
      <c r="G30" s="47"/>
      <c r="H30" s="31" t="s">
        <v>451</v>
      </c>
    </row>
    <row r="31" ht="31.5" spans="1:9">
      <c r="A31" s="35"/>
      <c r="B31" s="36"/>
      <c r="C31" s="47" t="s">
        <v>475</v>
      </c>
      <c r="D31" s="47" t="s">
        <v>476</v>
      </c>
      <c r="E31" s="47" t="s">
        <v>477</v>
      </c>
      <c r="F31" s="48" t="s">
        <v>539</v>
      </c>
      <c r="G31" s="31" t="s">
        <v>455</v>
      </c>
      <c r="H31" s="31"/>
      <c r="I31" s="34" t="s">
        <v>478</v>
      </c>
    </row>
    <row r="32" ht="31.5" spans="1:11">
      <c r="A32" s="32" t="s">
        <v>479</v>
      </c>
      <c r="B32" s="31" t="s">
        <v>457</v>
      </c>
      <c r="C32" s="49">
        <v>272</v>
      </c>
      <c r="D32" s="49">
        <v>215</v>
      </c>
      <c r="E32" s="50">
        <v>234</v>
      </c>
      <c r="F32" s="51">
        <v>242.6</v>
      </c>
      <c r="G32" s="52"/>
      <c r="H32" s="34" t="s">
        <v>480</v>
      </c>
      <c r="I32" s="66">
        <v>47.1</v>
      </c>
      <c r="J32" t="s">
        <v>764</v>
      </c>
      <c r="K32" t="s">
        <v>765</v>
      </c>
    </row>
    <row r="33" ht="31.5" spans="1:11">
      <c r="A33" s="32"/>
      <c r="B33" s="31" t="s">
        <v>460</v>
      </c>
      <c r="C33" s="49">
        <v>243.5</v>
      </c>
      <c r="D33" s="53">
        <v>202</v>
      </c>
      <c r="E33" s="54">
        <v>254</v>
      </c>
      <c r="F33" s="51">
        <v>267.5</v>
      </c>
      <c r="G33" s="17"/>
      <c r="H33" s="34" t="s">
        <v>481</v>
      </c>
      <c r="I33" s="66">
        <v>46.4</v>
      </c>
      <c r="J33" t="s">
        <v>764</v>
      </c>
      <c r="K33" t="s">
        <v>766</v>
      </c>
    </row>
    <row r="34" ht="18" customHeight="1" spans="1:10">
      <c r="A34" s="32" t="s">
        <v>482</v>
      </c>
      <c r="B34" s="31" t="s">
        <v>457</v>
      </c>
      <c r="C34" s="12">
        <v>457</v>
      </c>
      <c r="D34" s="12">
        <v>451</v>
      </c>
      <c r="E34" s="55">
        <v>375</v>
      </c>
      <c r="F34" s="51">
        <v>352</v>
      </c>
      <c r="G34" s="52"/>
      <c r="H34" s="34" t="s">
        <v>483</v>
      </c>
      <c r="I34" s="12" t="s">
        <v>767</v>
      </c>
      <c r="J34" t="s">
        <v>764</v>
      </c>
    </row>
    <row r="35" ht="31.5" spans="1:10">
      <c r="A35" s="32"/>
      <c r="B35" s="31" t="s">
        <v>460</v>
      </c>
      <c r="C35" s="12">
        <v>477</v>
      </c>
      <c r="D35" s="12">
        <v>479</v>
      </c>
      <c r="E35" s="55">
        <v>460</v>
      </c>
      <c r="F35" s="51">
        <v>449</v>
      </c>
      <c r="G35" s="17"/>
      <c r="H35" s="34" t="s">
        <v>484</v>
      </c>
      <c r="I35" s="12" t="s">
        <v>767</v>
      </c>
      <c r="J35" t="s">
        <v>764</v>
      </c>
    </row>
    <row r="38" ht="26.25" spans="1:8">
      <c r="A38" s="56" t="s">
        <v>485</v>
      </c>
      <c r="B38" s="56"/>
      <c r="C38" s="56"/>
      <c r="D38" s="56"/>
      <c r="E38" s="56"/>
      <c r="F38" s="57"/>
      <c r="G38" s="56"/>
      <c r="H38" s="56"/>
    </row>
    <row r="39" ht="15.75" hidden="1" spans="1:8">
      <c r="A39" s="5" t="s">
        <v>426</v>
      </c>
      <c r="B39" s="6"/>
      <c r="C39" s="6"/>
      <c r="D39" s="6"/>
      <c r="E39" s="6"/>
      <c r="F39" s="7" t="s">
        <v>427</v>
      </c>
      <c r="G39" s="58"/>
      <c r="H39" s="58"/>
    </row>
    <row r="40" ht="15.75" hidden="1" spans="1:8">
      <c r="A40" s="5" t="s">
        <v>428</v>
      </c>
      <c r="B40" s="10"/>
      <c r="C40" s="10"/>
      <c r="D40" s="10"/>
      <c r="E40" s="10"/>
      <c r="F40" s="7" t="s">
        <v>429</v>
      </c>
      <c r="G40" s="58"/>
      <c r="H40" s="58"/>
    </row>
    <row r="41" ht="15.75" hidden="1" spans="1:8">
      <c r="A41" s="5" t="s">
        <v>430</v>
      </c>
      <c r="B41" s="11"/>
      <c r="C41" s="11"/>
      <c r="D41" s="11"/>
      <c r="E41" s="11"/>
      <c r="F41" s="7" t="s">
        <v>431</v>
      </c>
      <c r="G41" s="58"/>
      <c r="H41" s="58"/>
    </row>
    <row r="42" ht="15.75" hidden="1" spans="1:8">
      <c r="A42" s="5" t="s">
        <v>432</v>
      </c>
      <c r="B42" s="12"/>
      <c r="C42" s="12"/>
      <c r="D42" s="12"/>
      <c r="E42" s="12"/>
      <c r="F42" s="7" t="s">
        <v>433</v>
      </c>
      <c r="G42" s="58"/>
      <c r="H42" s="58"/>
    </row>
    <row r="43" ht="15.75" hidden="1" spans="1:8">
      <c r="A43" s="5" t="s">
        <v>434</v>
      </c>
      <c r="B43" s="13" t="s">
        <v>435</v>
      </c>
      <c r="C43" s="13"/>
      <c r="D43" s="13"/>
      <c r="E43" s="13"/>
      <c r="F43" s="13"/>
      <c r="G43" s="13"/>
      <c r="H43" s="13"/>
    </row>
    <row r="44" ht="15.75" hidden="1" spans="1:8">
      <c r="A44" s="5" t="s">
        <v>436</v>
      </c>
      <c r="B44" s="13" t="s">
        <v>437</v>
      </c>
      <c r="C44" s="13"/>
      <c r="D44" s="13"/>
      <c r="E44" s="13"/>
      <c r="F44" s="13"/>
      <c r="G44" s="13"/>
      <c r="H44" s="13"/>
    </row>
    <row r="45" ht="15.75" hidden="1" spans="1:8">
      <c r="A45" s="5" t="s">
        <v>438</v>
      </c>
      <c r="B45" s="13"/>
      <c r="C45" s="13"/>
      <c r="D45" s="13"/>
      <c r="E45" s="13"/>
      <c r="F45" s="13"/>
      <c r="G45" s="13"/>
      <c r="H45" s="13"/>
    </row>
    <row r="46" ht="15.75" hidden="1" spans="1:8">
      <c r="A46" s="5" t="s">
        <v>439</v>
      </c>
      <c r="B46" s="13" t="s">
        <v>440</v>
      </c>
      <c r="C46" s="13"/>
      <c r="D46" s="13"/>
      <c r="E46" s="13"/>
      <c r="F46" s="13"/>
      <c r="G46" s="13"/>
      <c r="H46" s="13"/>
    </row>
    <row r="47" ht="15.75" hidden="1" spans="1:8">
      <c r="A47" s="5" t="s">
        <v>441</v>
      </c>
      <c r="B47" s="13" t="s">
        <v>442</v>
      </c>
      <c r="C47" s="13"/>
      <c r="D47" s="13"/>
      <c r="E47" s="13"/>
      <c r="F47" s="13"/>
      <c r="G47" s="13"/>
      <c r="H47" s="13"/>
    </row>
    <row r="48" ht="15.75" hidden="1" spans="1:8">
      <c r="A48" s="5" t="s">
        <v>443</v>
      </c>
      <c r="B48" s="13" t="s">
        <v>444</v>
      </c>
      <c r="C48" s="13"/>
      <c r="D48" s="13"/>
      <c r="E48" s="13"/>
      <c r="F48" s="13"/>
      <c r="G48" s="13"/>
      <c r="H48" s="13"/>
    </row>
    <row r="49" ht="15.75" hidden="1" spans="1:8">
      <c r="A49" s="5" t="s">
        <v>445</v>
      </c>
      <c r="B49" s="13"/>
      <c r="C49" s="13"/>
      <c r="D49" s="13"/>
      <c r="E49" s="13"/>
      <c r="F49" s="13"/>
      <c r="G49" s="13"/>
      <c r="H49" s="13"/>
    </row>
    <row r="50" ht="15.75" hidden="1" spans="1:8">
      <c r="A50" s="5" t="s">
        <v>446</v>
      </c>
      <c r="B50" s="12"/>
      <c r="C50" s="12"/>
      <c r="D50" s="12"/>
      <c r="E50" s="12"/>
      <c r="F50" s="12"/>
      <c r="G50" s="13"/>
      <c r="H50" s="12"/>
    </row>
    <row r="51" ht="15" hidden="1" spans="1:8">
      <c r="A51" s="19"/>
      <c r="B51" s="18"/>
      <c r="C51" s="18"/>
      <c r="D51" s="18"/>
      <c r="E51" s="18"/>
      <c r="F51" s="19"/>
      <c r="G51" s="20"/>
      <c r="H51" s="18"/>
    </row>
    <row r="52" ht="15.75" hidden="1" spans="1:8">
      <c r="A52" s="59" t="s">
        <v>447</v>
      </c>
      <c r="B52" s="59"/>
      <c r="C52" s="59"/>
      <c r="D52" s="59"/>
      <c r="E52" s="59"/>
      <c r="F52" s="59"/>
      <c r="G52" s="60"/>
      <c r="H52" s="59"/>
    </row>
    <row r="53" ht="15.75" spans="1:8">
      <c r="A53" s="61" t="s">
        <v>448</v>
      </c>
      <c r="B53" s="61"/>
      <c r="C53" s="61"/>
      <c r="D53" s="61"/>
      <c r="E53" s="61"/>
      <c r="F53" s="62"/>
      <c r="G53" s="63"/>
      <c r="H53" s="61"/>
    </row>
    <row r="54" ht="15.75" spans="1:8">
      <c r="A54" s="31" t="s">
        <v>449</v>
      </c>
      <c r="B54" s="31"/>
      <c r="C54" s="31" t="s">
        <v>450</v>
      </c>
      <c r="D54" s="31"/>
      <c r="E54" s="31"/>
      <c r="F54" s="32"/>
      <c r="G54" s="33"/>
      <c r="H54" s="34" t="s">
        <v>451</v>
      </c>
    </row>
    <row r="55" ht="15.75" spans="1:8">
      <c r="A55" s="31"/>
      <c r="B55" s="31"/>
      <c r="C55" s="31" t="s">
        <v>452</v>
      </c>
      <c r="D55" s="31" t="s">
        <v>453</v>
      </c>
      <c r="E55" s="31" t="s">
        <v>454</v>
      </c>
      <c r="F55" s="32"/>
      <c r="G55" s="31" t="s">
        <v>455</v>
      </c>
      <c r="H55" s="39"/>
    </row>
    <row r="56" ht="15.75" spans="1:8">
      <c r="A56" s="32" t="s">
        <v>456</v>
      </c>
      <c r="B56" s="31" t="s">
        <v>457</v>
      </c>
      <c r="C56" s="40">
        <v>6.38</v>
      </c>
      <c r="D56" s="40">
        <v>6.3</v>
      </c>
      <c r="E56" s="40">
        <v>6.27</v>
      </c>
      <c r="F56" s="64"/>
      <c r="G56" s="65"/>
      <c r="H56" s="39" t="s">
        <v>458</v>
      </c>
    </row>
    <row r="57" ht="15.75" spans="1:8">
      <c r="A57" s="32"/>
      <c r="B57" s="31" t="s">
        <v>460</v>
      </c>
      <c r="C57" s="40">
        <v>6.69</v>
      </c>
      <c r="D57" s="40">
        <v>6.7</v>
      </c>
      <c r="E57" s="40">
        <v>6.7</v>
      </c>
      <c r="F57" s="64"/>
      <c r="G57" s="65"/>
      <c r="H57" s="34" t="s">
        <v>461</v>
      </c>
    </row>
    <row r="58" ht="15.75" spans="1:9">
      <c r="A58" s="32" t="s">
        <v>462</v>
      </c>
      <c r="B58" s="31" t="s">
        <v>457</v>
      </c>
      <c r="C58" s="40">
        <v>26.3</v>
      </c>
      <c r="D58" s="40">
        <v>26.7</v>
      </c>
      <c r="E58" s="40">
        <v>26.5</v>
      </c>
      <c r="F58" s="64"/>
      <c r="G58" s="65"/>
      <c r="H58" s="34" t="s">
        <v>463</v>
      </c>
      <c r="I58" t="s">
        <v>768</v>
      </c>
    </row>
    <row r="59" ht="15.75" spans="1:8">
      <c r="A59" s="32"/>
      <c r="B59" s="31" t="s">
        <v>460</v>
      </c>
      <c r="C59" s="40">
        <v>27.8</v>
      </c>
      <c r="D59" s="40">
        <v>27.9</v>
      </c>
      <c r="E59" s="40">
        <v>27.6</v>
      </c>
      <c r="F59" s="64"/>
      <c r="G59" s="65"/>
      <c r="H59" s="34" t="s">
        <v>464</v>
      </c>
    </row>
    <row r="60" ht="31.5" spans="1:8">
      <c r="A60" s="32" t="s">
        <v>465</v>
      </c>
      <c r="B60" s="32" t="s">
        <v>457</v>
      </c>
      <c r="C60" s="40">
        <v>60.3</v>
      </c>
      <c r="D60" s="40">
        <v>60.7</v>
      </c>
      <c r="E60" s="40">
        <v>60.3</v>
      </c>
      <c r="F60" s="64"/>
      <c r="G60" s="65"/>
      <c r="H60" s="34" t="s">
        <v>466</v>
      </c>
    </row>
    <row r="61" ht="31.5" spans="1:8">
      <c r="A61" s="32"/>
      <c r="B61" s="31" t="s">
        <v>460</v>
      </c>
      <c r="C61" s="40">
        <v>60.4</v>
      </c>
      <c r="D61" s="40">
        <v>61</v>
      </c>
      <c r="E61" s="40">
        <v>60.4</v>
      </c>
      <c r="F61" s="64"/>
      <c r="G61" s="65"/>
      <c r="H61" s="34" t="s">
        <v>467</v>
      </c>
    </row>
    <row r="62" ht="31.5" spans="1:8">
      <c r="A62" s="32" t="s">
        <v>468</v>
      </c>
      <c r="B62" s="31" t="s">
        <v>457</v>
      </c>
      <c r="C62" s="40">
        <v>121</v>
      </c>
      <c r="D62" s="40">
        <v>125</v>
      </c>
      <c r="E62" s="40">
        <v>124</v>
      </c>
      <c r="F62" s="64"/>
      <c r="G62" s="65"/>
      <c r="H62" s="34" t="s">
        <v>469</v>
      </c>
    </row>
    <row r="63" ht="31.5" spans="1:8">
      <c r="A63" s="32"/>
      <c r="B63" s="31" t="s">
        <v>460</v>
      </c>
      <c r="C63" s="40">
        <v>117</v>
      </c>
      <c r="D63" s="40">
        <v>115</v>
      </c>
      <c r="E63" s="40">
        <v>116</v>
      </c>
      <c r="F63" s="64"/>
      <c r="G63" s="65"/>
      <c r="H63" s="34" t="s">
        <v>470</v>
      </c>
    </row>
    <row r="64" ht="31.5" spans="1:8">
      <c r="A64" s="32" t="s">
        <v>486</v>
      </c>
      <c r="B64" s="31" t="s">
        <v>457</v>
      </c>
      <c r="C64" s="6">
        <v>199</v>
      </c>
      <c r="D64" s="6">
        <v>225</v>
      </c>
      <c r="E64" s="6">
        <v>219</v>
      </c>
      <c r="F64" s="12"/>
      <c r="G64" s="65"/>
      <c r="H64" s="34" t="s">
        <v>472</v>
      </c>
    </row>
    <row r="65" ht="31.5" spans="1:8">
      <c r="A65" s="32"/>
      <c r="B65" s="31" t="s">
        <v>460</v>
      </c>
      <c r="C65" s="6">
        <v>182</v>
      </c>
      <c r="D65" s="67">
        <v>109</v>
      </c>
      <c r="E65" s="68">
        <v>198</v>
      </c>
      <c r="F65" s="69"/>
      <c r="G65" s="65"/>
      <c r="H65" s="34" t="s">
        <v>473</v>
      </c>
    </row>
    <row r="66" ht="15.75" spans="1:8">
      <c r="A66" s="61" t="s">
        <v>474</v>
      </c>
      <c r="B66" s="61"/>
      <c r="C66" s="61"/>
      <c r="D66" s="61"/>
      <c r="E66" s="61"/>
      <c r="F66" s="62"/>
      <c r="G66" s="61"/>
      <c r="H66" s="61"/>
    </row>
    <row r="67" ht="15.75" spans="1:8">
      <c r="A67" s="31" t="s">
        <v>449</v>
      </c>
      <c r="B67" s="31"/>
      <c r="C67" s="47" t="s">
        <v>450</v>
      </c>
      <c r="D67" s="47"/>
      <c r="E67" s="47"/>
      <c r="F67" s="34"/>
      <c r="G67" s="47"/>
      <c r="H67" s="31" t="s">
        <v>451</v>
      </c>
    </row>
    <row r="68" ht="31.5" spans="1:10">
      <c r="A68" s="31"/>
      <c r="B68" s="31"/>
      <c r="C68" s="47" t="s">
        <v>475</v>
      </c>
      <c r="D68" s="47" t="s">
        <v>476</v>
      </c>
      <c r="E68" s="47" t="s">
        <v>477</v>
      </c>
      <c r="F68" s="48" t="s">
        <v>539</v>
      </c>
      <c r="G68" s="31" t="s">
        <v>455</v>
      </c>
      <c r="H68" s="31"/>
      <c r="I68" s="34" t="s">
        <v>478</v>
      </c>
      <c r="J68" t="s">
        <v>769</v>
      </c>
    </row>
    <row r="69" ht="31.5" spans="1:10">
      <c r="A69" s="32" t="s">
        <v>487</v>
      </c>
      <c r="B69" s="31" t="s">
        <v>457</v>
      </c>
      <c r="C69" s="49">
        <v>247</v>
      </c>
      <c r="D69" s="49">
        <v>236</v>
      </c>
      <c r="E69" s="55">
        <v>227</v>
      </c>
      <c r="F69" s="70">
        <v>295</v>
      </c>
      <c r="G69" s="52"/>
      <c r="H69" s="34" t="s">
        <v>480</v>
      </c>
      <c r="I69" s="73">
        <v>48.5</v>
      </c>
      <c r="J69" t="s">
        <v>770</v>
      </c>
    </row>
    <row r="70" ht="31.5" spans="1:10">
      <c r="A70" s="32"/>
      <c r="B70" s="31" t="s">
        <v>460</v>
      </c>
      <c r="C70" s="12">
        <v>243</v>
      </c>
      <c r="D70" s="12">
        <v>248.5</v>
      </c>
      <c r="E70" s="14">
        <v>252</v>
      </c>
      <c r="F70" s="70">
        <v>254</v>
      </c>
      <c r="G70" s="17"/>
      <c r="H70" s="34" t="s">
        <v>481</v>
      </c>
      <c r="I70" s="73">
        <v>45.9</v>
      </c>
      <c r="J70" t="s">
        <v>771</v>
      </c>
    </row>
    <row r="71" ht="31.5" spans="1:9">
      <c r="A71" s="32" t="s">
        <v>772</v>
      </c>
      <c r="B71" s="31" t="s">
        <v>457</v>
      </c>
      <c r="C71" s="71">
        <v>512</v>
      </c>
      <c r="D71" s="71">
        <v>349</v>
      </c>
      <c r="E71" s="14">
        <v>392</v>
      </c>
      <c r="F71" s="51">
        <v>436</v>
      </c>
      <c r="G71" s="52"/>
      <c r="H71" s="34" t="s">
        <v>483</v>
      </c>
      <c r="I71" s="71" t="s">
        <v>767</v>
      </c>
    </row>
    <row r="72" ht="31.5" spans="1:9">
      <c r="A72" s="32"/>
      <c r="B72" s="31" t="s">
        <v>460</v>
      </c>
      <c r="C72" s="71">
        <v>476</v>
      </c>
      <c r="D72" s="71">
        <v>336</v>
      </c>
      <c r="E72" s="14">
        <v>380</v>
      </c>
      <c r="F72" s="72">
        <v>392</v>
      </c>
      <c r="G72" s="17"/>
      <c r="H72" s="34" t="s">
        <v>484</v>
      </c>
      <c r="I72" s="71" t="s">
        <v>767</v>
      </c>
    </row>
  </sheetData>
  <mergeCells count="86">
    <mergeCell ref="A1:H1"/>
    <mergeCell ref="B2:E2"/>
    <mergeCell ref="G2:H2"/>
    <mergeCell ref="B3:E3"/>
    <mergeCell ref="G3:H3"/>
    <mergeCell ref="B4:E4"/>
    <mergeCell ref="G4:H4"/>
    <mergeCell ref="B5:E5"/>
    <mergeCell ref="G5:H5"/>
    <mergeCell ref="B6:H6"/>
    <mergeCell ref="B7:H7"/>
    <mergeCell ref="B8:H8"/>
    <mergeCell ref="B9:H9"/>
    <mergeCell ref="B10:H10"/>
    <mergeCell ref="B11:H11"/>
    <mergeCell ref="B12:H12"/>
    <mergeCell ref="B13:H13"/>
    <mergeCell ref="A14:H14"/>
    <mergeCell ref="A15:H15"/>
    <mergeCell ref="A16:H16"/>
    <mergeCell ref="C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A29:H29"/>
    <mergeCell ref="A38:H38"/>
    <mergeCell ref="B39:E39"/>
    <mergeCell ref="G39:H39"/>
    <mergeCell ref="B40:E40"/>
    <mergeCell ref="G40:H40"/>
    <mergeCell ref="B41:E41"/>
    <mergeCell ref="G41:H41"/>
    <mergeCell ref="B42:E42"/>
    <mergeCell ref="G42:H42"/>
    <mergeCell ref="B43:H43"/>
    <mergeCell ref="B44:H44"/>
    <mergeCell ref="B45:H45"/>
    <mergeCell ref="B46:H46"/>
    <mergeCell ref="B47:H47"/>
    <mergeCell ref="B48:H48"/>
    <mergeCell ref="B49:H49"/>
    <mergeCell ref="B50:H50"/>
    <mergeCell ref="A51:H51"/>
    <mergeCell ref="A52:H52"/>
    <mergeCell ref="A53:H53"/>
    <mergeCell ref="C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A66:H66"/>
    <mergeCell ref="A19:A20"/>
    <mergeCell ref="A21:A22"/>
    <mergeCell ref="A23:A24"/>
    <mergeCell ref="A25:A26"/>
    <mergeCell ref="A27:A28"/>
    <mergeCell ref="A32:A33"/>
    <mergeCell ref="A34:A35"/>
    <mergeCell ref="A56:A57"/>
    <mergeCell ref="A58:A59"/>
    <mergeCell ref="A60:A61"/>
    <mergeCell ref="A62:A63"/>
    <mergeCell ref="A64:A65"/>
    <mergeCell ref="A69:A70"/>
    <mergeCell ref="A71:A72"/>
    <mergeCell ref="H30:H31"/>
    <mergeCell ref="H67:H68"/>
    <mergeCell ref="A17:B18"/>
    <mergeCell ref="A30:B31"/>
    <mergeCell ref="A54:B55"/>
    <mergeCell ref="A67:B68"/>
  </mergeCells>
  <conditionalFormatting sqref="G34">
    <cfRule type="cellIs" dxfId="5" priority="1" stopIfTrue="1" operator="equal">
      <formula>"Fail"</formula>
    </cfRule>
    <cfRule type="cellIs" dxfId="6" priority="2" stopIfTrue="1" operator="equal">
      <formula>"N/A"</formula>
    </cfRule>
    <cfRule type="cellIs" dxfId="7" priority="3" stopIfTrue="1" operator="equal">
      <formula>"Test"</formula>
    </cfRule>
  </conditionalFormatting>
  <conditionalFormatting sqref="G71">
    <cfRule type="cellIs" dxfId="5" priority="7" stopIfTrue="1" operator="equal">
      <formula>"Fail"</formula>
    </cfRule>
    <cfRule type="cellIs" dxfId="6" priority="8" stopIfTrue="1" operator="equal">
      <formula>"N/A"</formula>
    </cfRule>
    <cfRule type="cellIs" dxfId="7" priority="9" stopIfTrue="1" operator="equal">
      <formula>"Test"</formula>
    </cfRule>
  </conditionalFormatting>
  <conditionalFormatting sqref="G27:G28">
    <cfRule type="cellIs" dxfId="7" priority="21" stopIfTrue="1" operator="equal">
      <formula>"Test"</formula>
    </cfRule>
    <cfRule type="cellIs" dxfId="6" priority="20" stopIfTrue="1" operator="equal">
      <formula>"N/A"</formula>
    </cfRule>
    <cfRule type="cellIs" dxfId="5" priority="19" stopIfTrue="1" operator="equal">
      <formula>"Fail"</formula>
    </cfRule>
  </conditionalFormatting>
  <conditionalFormatting sqref="G64:G65">
    <cfRule type="cellIs" dxfId="5" priority="10" stopIfTrue="1" operator="equal">
      <formula>"Fail"</formula>
    </cfRule>
    <cfRule type="cellIs" dxfId="6" priority="11" stopIfTrue="1" operator="equal">
      <formula>"N/A"</formula>
    </cfRule>
    <cfRule type="cellIs" dxfId="7" priority="12" stopIfTrue="1" operator="equal">
      <formula>"Test"</formula>
    </cfRule>
  </conditionalFormatting>
  <conditionalFormatting sqref="G19:G26 G32">
    <cfRule type="cellIs" dxfId="7" priority="24" stopIfTrue="1" operator="equal">
      <formula>"Test"</formula>
    </cfRule>
    <cfRule type="cellIs" dxfId="6" priority="23" stopIfTrue="1" operator="equal">
      <formula>"N/A"</formula>
    </cfRule>
    <cfRule type="cellIs" dxfId="5" priority="22" stopIfTrue="1" operator="equal">
      <formula>"Fail"</formula>
    </cfRule>
  </conditionalFormatting>
  <conditionalFormatting sqref="G56:G63 G69">
    <cfRule type="cellIs" dxfId="5" priority="13" stopIfTrue="1" operator="equal">
      <formula>"Fail"</formula>
    </cfRule>
    <cfRule type="cellIs" dxfId="6" priority="14" stopIfTrue="1" operator="equal">
      <formula>"N/A"</formula>
    </cfRule>
    <cfRule type="cellIs" dxfId="7" priority="15" stopIfTrue="1" operator="equal">
      <formula>"Test"</formula>
    </cfRule>
  </conditionalFormatting>
  <dataValidations count="1">
    <dataValidation type="list" allowBlank="1" showErrorMessage="1" sqref="G32 G34 F56 F57 G69 G71 F58:F65 G56:G65 F19:G28">
      <formula1>"Pass,Fail,Complete,Block,N/A,Test"</formula1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/ > < w o S h e e t P r o p s   s h e e t S t i d = " 4 "   i n t e r l i n e O n O f f = " 0 "   i n t e r l i n e C o l o r = " 0 "   i s D b S h e e t = " 0 "   i s D a s h B o a r d S h e e t = " 0 " / > < w o S h e e t P r o p s   s h e e t S t i d = " 5 "   i n t e r l i n e O n O f f = " 0 "   i n t e r l i n e C o l o r = " 0 "   i s D b S h e e t = " 0 "   i s D a s h B o a r d S h e e t = " 0 " / > < w o S h e e t P r o p s   s h e e t S t i d = " 7 "   i n t e r l i n e O n O f f = " 0 "   i n t e r l i n e C o l o r = " 0 "   i s D b S h e e t = " 0 "   i s D a s h B o a r d S h e e t = " 0 " / > < w o S h e e t P r o p s   s h e e t S t i d = " 8 "   i n t e r l i n e O n O f f = " 0 "   i n t e r l i n e C o l o r = " 0 "   i s D b S h e e t = " 0 "   i s D a s h B o a r d S h e e t = " 0 " / > < w o S h e e t P r o p s   s h e e t S t i d = " 9 "   i n t e r l i n e O n O f f = " 0 "   i n t e r l i n e C o l o r = " 0 "   i s D b S h e e t = " 0 "   i s D a s h B o a r d S h e e t = " 0 " / > < w o S h e e t P r o p s   s h e e t S t i d = " 2 0 "   i n t e r l i n e O n O f f = " 0 "   i n t e r l i n e C o l o r = " 0 "   i s D b S h e e t = " 0 "   i s D a s h B o a r d S h e e t = " 0 " / > < w o S h e e t P r o p s   s h e e t S t i d = " 2 9 "   i n t e r l i n e O n O f f = " 0 "   i n t e r l i n e C o l o r = " 0 "   i s D b S h e e t = " 0 "   i s D a s h B o a r d S h e e t = " 0 " / > < w o S h e e t P r o p s   s h e e t S t i d = " 1 3 "   i n t e r l i n e O n O f f = " 0 "   i n t e r l i n e C o l o r = " 0 "   i s D b S h e e t = " 0 "   i s D a s h B o a r d S h e e t = " 0 " / > < w o S h e e t P r o p s   s h e e t S t i d = " 1 4 "   i n t e r l i n e O n O f f = " 0 "   i n t e r l i n e C o l o r = " 0 "   i s D b S h e e t = " 0 "   i s D a s h B o a r d S h e e t = " 0 " / > < w o S h e e t P r o p s   s h e e t S t i d = " 1 8 "   i n t e r l i n e O n O f f = " 0 "   i n t e r l i n e C o l o r = " 0 "   i s D b S h e e t = " 0 "   i s D a s h B o a r d S h e e t = " 0 " / > < w o S h e e t P r o p s   s h e e t S t i d = " 2 2 "   i n t e r l i n e O n O f f = " 0 "   i n t e r l i n e C o l o r = " 0 "   i s D b S h e e t = " 0 "   i s D a s h B o a r d S h e e t = " 0 " / > < w o S h e e t P r o p s   s h e e t S t i d = " 1 5 "   i n t e r l i n e O n O f f = " 0 "   i n t e r l i n e C o l o r = " 0 "   i s D b S h e e t = " 0 "   i s D a s h B o a r d S h e e t = " 0 " / > < w o S h e e t P r o p s   s h e e t S t i d = " 1 0 "   i n t e r l i n e O n O f f = " 0 "   i n t e r l i n e C o l o r = " 0 "   i s D b S h e e t = " 0 "   i s D a s h B o a r d S h e e t = " 0 " / > < w o S h e e t P r o p s   s h e e t S t i d = " 1 6 "   i n t e r l i n e O n O f f = " 0 "   i n t e r l i n e C o l o r = " 0 "   i s D b S h e e t = " 0 "   i s D a s h B o a r d S h e e t = " 0 " / > < w o S h e e t P r o p s   s h e e t S t i d = " 1 7 "   i n t e r l i n e O n O f f = " 0 "   i n t e r l i n e C o l o r = " 0 "   i s D b S h e e t = " 0 "   i s D a s h B o a r d S h e e t = " 0 " / > < w o S h e e t P r o p s   s h e e t S t i d = " 2 3 "   i n t e r l i n e O n O f f = " 0 "   i n t e r l i n e C o l o r = " 0 "   i s D b S h e e t = " 0 "   i s D a s h B o a r d S h e e t = " 0 " / > < w o S h e e t P r o p s   s h e e t S t i d = " 2 5 "   i n t e r l i n e O n O f f = " 0 "   i n t e r l i n e C o l o r = " 0 "   i s D b S h e e t = " 0 "   i s D a s h B o a r d S h e e t = " 0 " / > < w o S h e e t P r o p s   s h e e t S t i d = " 3 0 "   i n t e r l i n e O n O f f = " 0 "   i n t e r l i n e C o l o r = " 0 "   i s D b S h e e t = " 0 "   i s D a s h B o a r d S h e e t = " 0 " / > < w o S h e e t P r o p s   s h e e t S t i d = " 3 1 "   i n t e r l i n e O n O f f = " 0 "   i n t e r l i n e C o l o r = " 0 "   i s D b S h e e t = " 0 "   i s D a s h B o a r d S h e e t = " 0 " / > < w o S h e e t P r o p s   s h e e t S t i d = " 3 4 "   i n t e r l i n e O n O f f = " 0 "   i n t e r l i n e C o l o r = " 0 "   i s D b S h e e t = " 0 "   i s D a s h B o a r d S h e e t = " 0 " / > < w o S h e e t P r o p s   s h e e t S t i d = " 4 4 "   i n t e r l i n e O n O f f = " 0 "   i n t e r l i n e C o l o r = " 0 "   i s D b S h e e t = " 0 "   i s D a s h B o a r d S h e e t = " 0 " / > < w o S h e e t P r o p s   s h e e t S t i d = " 2 6 "   i n t e r l i n e O n O f f = " 0 "   i n t e r l i n e C o l o r = " 0 "   i s D b S h e e t = " 0 "   i s D a s h B o a r d S h e e t = " 0 " / > < w o S h e e t P r o p s   s h e e t S t i d = " 3 8 "   i n t e r l i n e O n O f f = " 0 "   i n t e r l i n e C o l o r = " 0 "   i s D b S h e e t = " 0 "   i s D a s h B o a r d S h e e t = " 0 " / > < w o S h e e t P r o p s   s h e e t S t i d = " 3 9 "   i n t e r l i n e O n O f f = " 0 "   i n t e r l i n e C o l o r = " 0 "   i s D b S h e e t = " 0 "   i s D a s h B o a r d S h e e t = " 0 " / > < w o S h e e t P r o p s   s h e e t S t i d = " 4 0 "   i n t e r l i n e O n O f f = " 0 "   i n t e r l i n e C o l o r = " 0 "   i s D b S h e e t = " 0 "   i s D a s h B o a r d S h e e t = " 0 " / > < w o S h e e t P r o p s   s h e e t S t i d = " 4 1 "   i n t e r l i n e O n O f f = " 0 "   i n t e r l i n e C o l o r = " 0 "   i s D b S h e e t = " 0 "   i s D a s h B o a r d S h e e t = " 0 " / > < w o S h e e t P r o p s   s h e e t S t i d = " 4 7 "   i n t e r l i n e O n O f f = " 0 "   i n t e r l i n e C o l o r = " 0 "   i s D b S h e e t = " 0 "   i s D a s h B o a r d S h e e t = " 0 " / > < w o S h e e t P r o p s   s h e e t S t i d = " 4 2 "   i n t e r l i n e O n O f f = " 0 "   i n t e r l i n e C o l o r = " 0 "   i s D b S h e e t = " 0 "   i s D a s h B o a r d S h e e t = " 0 " / > < w o S h e e t P r o p s   s h e e t S t i d = " 4 3 "   i n t e r l i n e O n O f f = " 0 "   i n t e r l i n e C o l o r = " 0 "   i s D b S h e e t = " 0 "   i s D a s h B o a r d S h e e t = " 0 " / > < w o S h e e t P r o p s   s h e e t S t i d = " 4 5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4 " / > < p i x e l a t o r L i s t   s h e e t S t i d = " 5 " / > < p i x e l a t o r L i s t   s h e e t S t i d = " 7 " / > < p i x e l a t o r L i s t   s h e e t S t i d = " 8 " / > < p i x e l a t o r L i s t   s h e e t S t i d = " 9 " / > < p i x e l a t o r L i s t   s h e e t S t i d = " 2 0 " / > < p i x e l a t o r L i s t   s h e e t S t i d = " 2 9 " / > < p i x e l a t o r L i s t   s h e e t S t i d = " 1 3 " / > < p i x e l a t o r L i s t   s h e e t S t i d = " 1 4 " / > < p i x e l a t o r L i s t   s h e e t S t i d = " 1 8 " / > < p i x e l a t o r L i s t   s h e e t S t i d = " 2 2 " / > < p i x e l a t o r L i s t   s h e e t S t i d = " 1 5 " / > < p i x e l a t o r L i s t   s h e e t S t i d = " 1 0 " / > < p i x e l a t o r L i s t   s h e e t S t i d = " 1 6 " / > < p i x e l a t o r L i s t   s h e e t S t i d = " 1 7 " / > < p i x e l a t o r L i s t   s h e e t S t i d = " 2 3 " / > < p i x e l a t o r L i s t   s h e e t S t i d = " 2 5 " / > < p i x e l a t o r L i s t   s h e e t S t i d = " 3 0 " / > < p i x e l a t o r L i s t   s h e e t S t i d = " 3 1 " / > < p i x e l a t o r L i s t   s h e e t S t i d = " 3 4 " / > < p i x e l a t o r L i s t   s h e e t S t i d = " 4 4 " / > < p i x e l a t o r L i s t   s h e e t S t i d = " 2 6 " / > < p i x e l a t o r L i s t   s h e e t S t i d = " 3 8 " / > < p i x e l a t o r L i s t   s h e e t S t i d = " 3 9 " / > < p i x e l a t o r L i s t   s h e e t S t i d = " 4 0 " / > < p i x e l a t o r L i s t   s h e e t S t i d = " 4 1 " / > < p i x e l a t o r L i s t   s h e e t S t i d = " 4 7 " / > < p i x e l a t o r L i s t   s h e e t S t i d = " 4 2 " / > < p i x e l a t o r L i s t   s h e e t S t i d = " 4 3 " / > < p i x e l a t o r L i s t   s h e e t S t i d = " 4 5 " / > < p i x e l a t o r L i s t   s h e e t S t i d = " 4 6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WWO_feishu_20220325115714-cd9e9316d1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MTBF</vt:lpstr>
      <vt:lpstr>Wifi吞吐量</vt:lpstr>
      <vt:lpstr>EVT1_WIFI吞吐率测试结果</vt:lpstr>
      <vt:lpstr>定制功能</vt:lpstr>
      <vt:lpstr>Monkey</vt:lpstr>
      <vt:lpstr>评审记录</vt:lpstr>
      <vt:lpstr>EVT2-WIFI吞吐率测试结果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沉淀</cp:lastModifiedBy>
  <dcterms:created xsi:type="dcterms:W3CDTF">2022-07-02T17:56:00Z</dcterms:created>
  <dcterms:modified xsi:type="dcterms:W3CDTF">2022-11-17T12:54:47Z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CAC7C3647E574005B4777AC194D139FE</vt:lpwstr>
  </property>
  <property fmtid="{D5CDD505-2E9C-101B-9397-08002B2CF9AE}" pid="3" name="KSOProductBuildVer">
    <vt:lpwstr>2052-11.1.0.12763</vt:lpwstr>
  </property>
</Properties>
</file>